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0.22 Indicator 6 Excel/"/>
    </mc:Choice>
  </mc:AlternateContent>
  <xr:revisionPtr revIDLastSave="23" documentId="8_{9D9B73DD-DDFF-4317-BCB5-C720813107C4}" xr6:coauthVersionLast="47" xr6:coauthVersionMax="47" xr10:uidLastSave="{D11BAA71-F57E-452C-BA44-AC938E2F0274}"/>
  <bookViews>
    <workbookView xWindow="-120" yWindow="-120" windowWidth="29040" windowHeight="17520" xr2:uid="{00000000-000D-0000-FFFF-FFFF00000000}"/>
  </bookViews>
  <sheets>
    <sheet name="2022 Indi 6a Data&amp;Image" sheetId="3" r:id="rId1"/>
    <sheet name="2022 Indicator 6a Chart 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3" l="1"/>
  <c r="I30" i="3" l="1"/>
  <c r="D30" i="3"/>
  <c r="I39" i="3"/>
  <c r="D40" i="3"/>
  <c r="I29" i="3"/>
  <c r="I38" i="3"/>
  <c r="I36" i="3"/>
  <c r="I35" i="3"/>
  <c r="I34" i="3"/>
  <c r="I33" i="3"/>
  <c r="I32" i="3"/>
  <c r="I31" i="3"/>
  <c r="I28" i="3"/>
  <c r="I27" i="3"/>
  <c r="D6" i="3"/>
  <c r="D7" i="3"/>
  <c r="D8" i="3"/>
  <c r="D9" i="3"/>
  <c r="D11" i="3"/>
  <c r="D12" i="3"/>
  <c r="D13" i="3"/>
  <c r="D14" i="3"/>
  <c r="D17" i="3"/>
  <c r="D18" i="3"/>
  <c r="D19" i="3"/>
  <c r="D21" i="3"/>
  <c r="D22" i="3"/>
  <c r="D23" i="3"/>
  <c r="D24" i="3"/>
  <c r="D25" i="3"/>
  <c r="D26" i="3"/>
  <c r="D27" i="3"/>
  <c r="D28" i="3"/>
  <c r="D29" i="3"/>
  <c r="D32" i="3"/>
  <c r="D33" i="3"/>
  <c r="D34" i="3"/>
  <c r="D35" i="3"/>
  <c r="D36" i="3"/>
  <c r="D37" i="3"/>
  <c r="D38" i="3"/>
  <c r="D39" i="3"/>
  <c r="D5" i="3"/>
  <c r="D42" i="3" l="1"/>
  <c r="D43" i="3" s="1"/>
  <c r="I40" i="3"/>
</calcChain>
</file>

<file path=xl/sharedStrings.xml><?xml version="1.0" encoding="utf-8"?>
<sst xmlns="http://schemas.openxmlformats.org/spreadsheetml/2006/main" count="56" uniqueCount="43">
  <si>
    <t>Equity Indicator 6a: Percentage of adults age 25 to 34 with a type A (equivalent of bachelor’s degree or above) tertiary degree: 2000 and 2020</t>
  </si>
  <si>
    <t>OECD - Average</t>
  </si>
  <si>
    <t>total % excluding OECD average</t>
  </si>
  <si>
    <t>OECD average % change</t>
  </si>
  <si>
    <t>Japan 19</t>
  </si>
  <si>
    <t>Lithuania 1</t>
  </si>
  <si>
    <t>Luxembourg 2</t>
  </si>
  <si>
    <t>Ireland 3</t>
  </si>
  <si>
    <t>Switzerland 4</t>
  </si>
  <si>
    <t>Netherlands 5</t>
  </si>
  <si>
    <t>United Kingdom 6</t>
  </si>
  <si>
    <t>Korea 7</t>
  </si>
  <si>
    <t>Belgium 8</t>
  </si>
  <si>
    <t>Finland 9</t>
  </si>
  <si>
    <t>Australia 10</t>
  </si>
  <si>
    <t>Estonia 11</t>
  </si>
  <si>
    <t>Denmark 12</t>
  </si>
  <si>
    <t>Greece 13</t>
  </si>
  <si>
    <t>Poland 14</t>
  </si>
  <si>
    <t>Portugal 15</t>
  </si>
  <si>
    <t>United States 16</t>
  </si>
  <si>
    <t>Canada 17</t>
  </si>
  <si>
    <t>New Zealand 18</t>
  </si>
  <si>
    <t>Norway 20</t>
  </si>
  <si>
    <t>Slovenia 21</t>
  </si>
  <si>
    <t>Slovak Republic 22</t>
  </si>
  <si>
    <t>Sweden 23</t>
  </si>
  <si>
    <t>Iceland 24</t>
  </si>
  <si>
    <t>Israel 25</t>
  </si>
  <si>
    <t>Latvia 26</t>
  </si>
  <si>
    <t>France 27</t>
  </si>
  <si>
    <t>Germany 28</t>
  </si>
  <si>
    <t>Spain 29</t>
  </si>
  <si>
    <t>Czech Republic 30</t>
  </si>
  <si>
    <t>Colombia 31</t>
  </si>
  <si>
    <t>Italy 32</t>
  </si>
  <si>
    <t>Hungary 33</t>
  </si>
  <si>
    <t>Austria 34</t>
  </si>
  <si>
    <t>Turkey 35</t>
  </si>
  <si>
    <t>Mexico 36</t>
  </si>
  <si>
    <t>Chile 37</t>
  </si>
  <si>
    <t>Costa Rica 38</t>
  </si>
  <si>
    <t xml:space="preserve">higher rate than USA 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</si>
</sst>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%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9" fontId="0" fillId="0" borderId="0" xfId="1" applyFont="1"/>
    <xf numFmtId="9" fontId="0" fillId="0" borderId="0" xfId="1" applyFont="1" applyBorder="1"/>
    <xf numFmtId="9" fontId="2" fillId="0" borderId="0" xfId="1" applyFont="1" applyFill="1" applyBorder="1"/>
    <xf numFmtId="9" fontId="0" fillId="0" borderId="0" xfId="1" applyFont="1" applyFill="1" applyBorder="1"/>
    <xf numFmtId="0" fontId="5" fillId="0" borderId="0" xfId="1" applyNumberFormat="1" applyFont="1" applyFill="1" applyBorder="1"/>
    <xf numFmtId="9" fontId="0" fillId="0" borderId="0" xfId="1" applyNumberFormat="1" applyFont="1" applyBorder="1"/>
    <xf numFmtId="0" fontId="0" fillId="0" borderId="0" xfId="0" applyFont="1"/>
    <xf numFmtId="0" fontId="6" fillId="0" borderId="0" xfId="0" applyFont="1" applyFill="1" applyBorder="1"/>
    <xf numFmtId="0" fontId="0" fillId="0" borderId="0" xfId="0" applyFont="1" applyBorder="1"/>
    <xf numFmtId="0" fontId="0" fillId="0" borderId="0" xfId="0" applyFont="1" applyFill="1" applyBorder="1"/>
    <xf numFmtId="0" fontId="5" fillId="0" borderId="0" xfId="2" applyFont="1" applyFill="1" applyBorder="1" applyAlignment="1">
      <alignment horizontal="right"/>
    </xf>
    <xf numFmtId="0" fontId="0" fillId="0" borderId="0" xfId="2" applyFont="1" applyFill="1" applyBorder="1"/>
    <xf numFmtId="9" fontId="0" fillId="0" borderId="0" xfId="0" applyNumberFormat="1" applyFont="1" applyBorder="1"/>
    <xf numFmtId="9" fontId="0" fillId="0" borderId="0" xfId="2" applyNumberFormat="1" applyFont="1" applyFill="1" applyBorder="1"/>
    <xf numFmtId="9" fontId="0" fillId="0" borderId="0" xfId="0" applyNumberFormat="1" applyFont="1"/>
    <xf numFmtId="0" fontId="0" fillId="0" borderId="0" xfId="0" applyNumberFormat="1" applyFont="1" applyBorder="1"/>
    <xf numFmtId="164" fontId="0" fillId="0" borderId="0" xfId="0" applyNumberFormat="1" applyFont="1"/>
  </cellXfs>
  <cellStyles count="3">
    <cellStyle name="Normal" xfId="0" builtinId="0"/>
    <cellStyle name="Normal 6" xfId="2" xr:uid="{89F053FA-96B4-4A1C-9916-441E712DF875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45352023304779"/>
          <c:y val="2.2188603126575897E-2"/>
          <c:w val="0.85096409102708315"/>
          <c:h val="0.931017110001945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'2022 Indi 6a Data&amp;Image'!$B$2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13E-4B6E-84B3-607264293179}"/>
              </c:ext>
            </c:extLst>
          </c:dPt>
          <c:dPt>
            <c:idx val="2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87-4726-A187-2021D1F36496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3C8-43CB-B926-9A8055C9AB7F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AC-4B85-977A-5FD59B422942}"/>
              </c:ext>
            </c:extLst>
          </c:dPt>
          <c:dPt>
            <c:idx val="3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13E-4B6E-84B3-6072642931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Indi 6a Data&amp;Image'!$A$3:$A$41</c:f>
              <c:strCache>
                <c:ptCount val="39"/>
                <c:pt idx="0">
                  <c:v>Costa Rica 38</c:v>
                </c:pt>
                <c:pt idx="1">
                  <c:v>Chile 37</c:v>
                </c:pt>
                <c:pt idx="2">
                  <c:v>Mexico 36</c:v>
                </c:pt>
                <c:pt idx="3">
                  <c:v>Turkey 35</c:v>
                </c:pt>
                <c:pt idx="4">
                  <c:v>Austria 34</c:v>
                </c:pt>
                <c:pt idx="5">
                  <c:v>Hungary 33</c:v>
                </c:pt>
                <c:pt idx="6">
                  <c:v>Italy 32</c:v>
                </c:pt>
                <c:pt idx="7">
                  <c:v>Colombia 31</c:v>
                </c:pt>
                <c:pt idx="8">
                  <c:v>Czech Republic 30</c:v>
                </c:pt>
                <c:pt idx="9">
                  <c:v>Spain 29</c:v>
                </c:pt>
                <c:pt idx="10">
                  <c:v>Germany 28</c:v>
                </c:pt>
                <c:pt idx="11">
                  <c:v>France 27</c:v>
                </c:pt>
                <c:pt idx="12">
                  <c:v>Latvia 26</c:v>
                </c:pt>
                <c:pt idx="13">
                  <c:v>Israel 25</c:v>
                </c:pt>
                <c:pt idx="14">
                  <c:v>Iceland 24</c:v>
                </c:pt>
                <c:pt idx="15">
                  <c:v>Sweden 23</c:v>
                </c:pt>
                <c:pt idx="16">
                  <c:v>Slovak Republic 22</c:v>
                </c:pt>
                <c:pt idx="17">
                  <c:v>Slovenia 21</c:v>
                </c:pt>
                <c:pt idx="18">
                  <c:v>Norway 20</c:v>
                </c:pt>
                <c:pt idx="19">
                  <c:v>Japan 19</c:v>
                </c:pt>
                <c:pt idx="20">
                  <c:v>New Zealand 18</c:v>
                </c:pt>
                <c:pt idx="21">
                  <c:v>Canada 17</c:v>
                </c:pt>
                <c:pt idx="22">
                  <c:v>OECD - Average</c:v>
                </c:pt>
                <c:pt idx="23">
                  <c:v>United States 16</c:v>
                </c:pt>
                <c:pt idx="24">
                  <c:v>Portugal 15</c:v>
                </c:pt>
                <c:pt idx="25">
                  <c:v>Poland 14</c:v>
                </c:pt>
                <c:pt idx="26">
                  <c:v>Greece 13</c:v>
                </c:pt>
                <c:pt idx="27">
                  <c:v>Denmark 12</c:v>
                </c:pt>
                <c:pt idx="28">
                  <c:v>Estonia 11</c:v>
                </c:pt>
                <c:pt idx="29">
                  <c:v>Australia 10</c:v>
                </c:pt>
                <c:pt idx="30">
                  <c:v>Finland 9</c:v>
                </c:pt>
                <c:pt idx="31">
                  <c:v>Belgium 8</c:v>
                </c:pt>
                <c:pt idx="32">
                  <c:v>Korea 7</c:v>
                </c:pt>
                <c:pt idx="33">
                  <c:v>United Kingdom 6</c:v>
                </c:pt>
                <c:pt idx="34">
                  <c:v>Netherlands 5</c:v>
                </c:pt>
                <c:pt idx="35">
                  <c:v>Switzerland 4</c:v>
                </c:pt>
                <c:pt idx="36">
                  <c:v>Ireland 3</c:v>
                </c:pt>
                <c:pt idx="37">
                  <c:v>Luxembourg 2</c:v>
                </c:pt>
                <c:pt idx="38">
                  <c:v>Lithuania 1</c:v>
                </c:pt>
              </c:strCache>
            </c:strRef>
          </c:cat>
          <c:val>
            <c:numRef>
              <c:f>'2022 Indi 6a Data&amp;Image'!$B$3:$B$41</c:f>
              <c:numCache>
                <c:formatCode>0%</c:formatCode>
                <c:ptCount val="39"/>
                <c:pt idx="0">
                  <c:v>0.22156618480000001</c:v>
                </c:pt>
                <c:pt idx="1">
                  <c:v>0.24</c:v>
                </c:pt>
                <c:pt idx="2">
                  <c:v>0.24638466170000001</c:v>
                </c:pt>
                <c:pt idx="3">
                  <c:v>0.25</c:v>
                </c:pt>
                <c:pt idx="4">
                  <c:v>0.25507898849999999</c:v>
                </c:pt>
                <c:pt idx="5">
                  <c:v>0.28540905850000003</c:v>
                </c:pt>
                <c:pt idx="6">
                  <c:v>0.28768808260000001</c:v>
                </c:pt>
                <c:pt idx="7">
                  <c:v>0.29993586</c:v>
                </c:pt>
                <c:pt idx="8">
                  <c:v>0.32919485479999999</c:v>
                </c:pt>
                <c:pt idx="9">
                  <c:v>0.33347627659999995</c:v>
                </c:pt>
                <c:pt idx="10">
                  <c:v>0.34521611699999999</c:v>
                </c:pt>
                <c:pt idx="11">
                  <c:v>0.36084259730000001</c:v>
                </c:pt>
                <c:pt idx="12">
                  <c:v>0.36741105000000007</c:v>
                </c:pt>
                <c:pt idx="13">
                  <c:v>0.36951454690000007</c:v>
                </c:pt>
                <c:pt idx="14">
                  <c:v>0.37173222140000001</c:v>
                </c:pt>
                <c:pt idx="15">
                  <c:v>0.38639123559999999</c:v>
                </c:pt>
                <c:pt idx="16">
                  <c:v>0.38846255530000001</c:v>
                </c:pt>
                <c:pt idx="17">
                  <c:v>0.38949488099999996</c:v>
                </c:pt>
                <c:pt idx="18">
                  <c:v>0.39041954829999992</c:v>
                </c:pt>
                <c:pt idx="19">
                  <c:v>0.4</c:v>
                </c:pt>
                <c:pt idx="20">
                  <c:v>0.40188934059999992</c:v>
                </c:pt>
                <c:pt idx="21">
                  <c:v>0.40399147000000002</c:v>
                </c:pt>
                <c:pt idx="22">
                  <c:v>0.40514532799999997</c:v>
                </c:pt>
                <c:pt idx="23">
                  <c:v>0.410772688</c:v>
                </c:pt>
                <c:pt idx="24">
                  <c:v>0.41376679999999999</c:v>
                </c:pt>
                <c:pt idx="25">
                  <c:v>0.42392628790000003</c:v>
                </c:pt>
                <c:pt idx="26">
                  <c:v>0.42525386539999999</c:v>
                </c:pt>
                <c:pt idx="27">
                  <c:v>0.43</c:v>
                </c:pt>
                <c:pt idx="28">
                  <c:v>0.43145798400000002</c:v>
                </c:pt>
                <c:pt idx="29">
                  <c:v>0.44148196099999998</c:v>
                </c:pt>
                <c:pt idx="30">
                  <c:v>0.44665719519999997</c:v>
                </c:pt>
                <c:pt idx="31">
                  <c:v>0.47886006470000003</c:v>
                </c:pt>
                <c:pt idx="32">
                  <c:v>0.487038268</c:v>
                </c:pt>
                <c:pt idx="33">
                  <c:v>0.48870185900000002</c:v>
                </c:pt>
                <c:pt idx="34">
                  <c:v>0.5108974288</c:v>
                </c:pt>
                <c:pt idx="35">
                  <c:v>0.52972818100000008</c:v>
                </c:pt>
                <c:pt idx="36">
                  <c:v>0.531629036</c:v>
                </c:pt>
                <c:pt idx="37">
                  <c:v>0.53335526</c:v>
                </c:pt>
                <c:pt idx="38">
                  <c:v>0.56184089660000003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AC-4B85-977A-5FD59B422942}"/>
            </c:ext>
          </c:extLst>
        </c:ser>
        <c:ser>
          <c:idx val="1"/>
          <c:order val="1"/>
          <c:tx>
            <c:strRef>
              <c:f>'2022 Indi 6a Data&amp;Image'!$C$2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Indi 6a Data&amp;Image'!$A$3:$A$41</c:f>
              <c:strCache>
                <c:ptCount val="39"/>
                <c:pt idx="0">
                  <c:v>Costa Rica 38</c:v>
                </c:pt>
                <c:pt idx="1">
                  <c:v>Chile 37</c:v>
                </c:pt>
                <c:pt idx="2">
                  <c:v>Mexico 36</c:v>
                </c:pt>
                <c:pt idx="3">
                  <c:v>Turkey 35</c:v>
                </c:pt>
                <c:pt idx="4">
                  <c:v>Austria 34</c:v>
                </c:pt>
                <c:pt idx="5">
                  <c:v>Hungary 33</c:v>
                </c:pt>
                <c:pt idx="6">
                  <c:v>Italy 32</c:v>
                </c:pt>
                <c:pt idx="7">
                  <c:v>Colombia 31</c:v>
                </c:pt>
                <c:pt idx="8">
                  <c:v>Czech Republic 30</c:v>
                </c:pt>
                <c:pt idx="9">
                  <c:v>Spain 29</c:v>
                </c:pt>
                <c:pt idx="10">
                  <c:v>Germany 28</c:v>
                </c:pt>
                <c:pt idx="11">
                  <c:v>France 27</c:v>
                </c:pt>
                <c:pt idx="12">
                  <c:v>Latvia 26</c:v>
                </c:pt>
                <c:pt idx="13">
                  <c:v>Israel 25</c:v>
                </c:pt>
                <c:pt idx="14">
                  <c:v>Iceland 24</c:v>
                </c:pt>
                <c:pt idx="15">
                  <c:v>Sweden 23</c:v>
                </c:pt>
                <c:pt idx="16">
                  <c:v>Slovak Republic 22</c:v>
                </c:pt>
                <c:pt idx="17">
                  <c:v>Slovenia 21</c:v>
                </c:pt>
                <c:pt idx="18">
                  <c:v>Norway 20</c:v>
                </c:pt>
                <c:pt idx="19">
                  <c:v>Japan 19</c:v>
                </c:pt>
                <c:pt idx="20">
                  <c:v>New Zealand 18</c:v>
                </c:pt>
                <c:pt idx="21">
                  <c:v>Canada 17</c:v>
                </c:pt>
                <c:pt idx="22">
                  <c:v>OECD - Average</c:v>
                </c:pt>
                <c:pt idx="23">
                  <c:v>United States 16</c:v>
                </c:pt>
                <c:pt idx="24">
                  <c:v>Portugal 15</c:v>
                </c:pt>
                <c:pt idx="25">
                  <c:v>Poland 14</c:v>
                </c:pt>
                <c:pt idx="26">
                  <c:v>Greece 13</c:v>
                </c:pt>
                <c:pt idx="27">
                  <c:v>Denmark 12</c:v>
                </c:pt>
                <c:pt idx="28">
                  <c:v>Estonia 11</c:v>
                </c:pt>
                <c:pt idx="29">
                  <c:v>Australia 10</c:v>
                </c:pt>
                <c:pt idx="30">
                  <c:v>Finland 9</c:v>
                </c:pt>
                <c:pt idx="31">
                  <c:v>Belgium 8</c:v>
                </c:pt>
                <c:pt idx="32">
                  <c:v>Korea 7</c:v>
                </c:pt>
                <c:pt idx="33">
                  <c:v>United Kingdom 6</c:v>
                </c:pt>
                <c:pt idx="34">
                  <c:v>Netherlands 5</c:v>
                </c:pt>
                <c:pt idx="35">
                  <c:v>Switzerland 4</c:v>
                </c:pt>
                <c:pt idx="36">
                  <c:v>Ireland 3</c:v>
                </c:pt>
                <c:pt idx="37">
                  <c:v>Luxembourg 2</c:v>
                </c:pt>
                <c:pt idx="38">
                  <c:v>Lithuania 1</c:v>
                </c:pt>
              </c:strCache>
            </c:strRef>
          </c:cat>
          <c:val>
            <c:numRef>
              <c:f>'2022 Indi 6a Data&amp;Image'!$C$3:$C$41</c:f>
              <c:numCache>
                <c:formatCode>0%</c:formatCode>
                <c:ptCount val="39"/>
                <c:pt idx="2">
                  <c:v>0.15</c:v>
                </c:pt>
                <c:pt idx="3">
                  <c:v>0.1</c:v>
                </c:pt>
                <c:pt idx="4">
                  <c:v>7.0000000000000007E-2</c:v>
                </c:pt>
                <c:pt idx="5">
                  <c:v>0.15</c:v>
                </c:pt>
                <c:pt idx="6">
                  <c:v>0.12</c:v>
                </c:pt>
                <c:pt idx="8">
                  <c:v>0.11</c:v>
                </c:pt>
                <c:pt idx="9">
                  <c:v>0.24</c:v>
                </c:pt>
                <c:pt idx="10">
                  <c:v>0.14000000000000001</c:v>
                </c:pt>
                <c:pt idx="11">
                  <c:v>0.18</c:v>
                </c:pt>
                <c:pt idx="14">
                  <c:v>0.21</c:v>
                </c:pt>
                <c:pt idx="15">
                  <c:v>0.2</c:v>
                </c:pt>
                <c:pt idx="16">
                  <c:v>0.11</c:v>
                </c:pt>
                <c:pt idx="18">
                  <c:v>0.32</c:v>
                </c:pt>
                <c:pt idx="19">
                  <c:v>0.24</c:v>
                </c:pt>
                <c:pt idx="20">
                  <c:v>0.17</c:v>
                </c:pt>
                <c:pt idx="21">
                  <c:v>0.25</c:v>
                </c:pt>
                <c:pt idx="22">
                  <c:v>0.18</c:v>
                </c:pt>
                <c:pt idx="23">
                  <c:v>0.3</c:v>
                </c:pt>
                <c:pt idx="24">
                  <c:v>0.11</c:v>
                </c:pt>
                <c:pt idx="25">
                  <c:v>0.15</c:v>
                </c:pt>
                <c:pt idx="26">
                  <c:v>0.17</c:v>
                </c:pt>
                <c:pt idx="27">
                  <c:v>0.11</c:v>
                </c:pt>
                <c:pt idx="29">
                  <c:v>0.24</c:v>
                </c:pt>
                <c:pt idx="30">
                  <c:v>0.18</c:v>
                </c:pt>
                <c:pt idx="31">
                  <c:v>0.17</c:v>
                </c:pt>
                <c:pt idx="32">
                  <c:v>0.25</c:v>
                </c:pt>
                <c:pt idx="33">
                  <c:v>0.21</c:v>
                </c:pt>
                <c:pt idx="34">
                  <c:v>0.24</c:v>
                </c:pt>
                <c:pt idx="35">
                  <c:v>0.16</c:v>
                </c:pt>
                <c:pt idx="36">
                  <c:v>0.2</c:v>
                </c:pt>
                <c:pt idx="37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AC-4B85-977A-5FD59B422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42757328"/>
        <c:axId val="1542761072"/>
      </c:barChart>
      <c:catAx>
        <c:axId val="1542757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2761072"/>
        <c:crosses val="autoZero"/>
        <c:auto val="1"/>
        <c:lblAlgn val="ctr"/>
        <c:lblOffset val="100"/>
        <c:tickLblSkip val="1"/>
        <c:noMultiLvlLbl val="0"/>
      </c:catAx>
      <c:valAx>
        <c:axId val="1542761072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275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EDA9D31-C080-4A7B-843C-592C5AA20C15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1</xdr:row>
      <xdr:rowOff>264585</xdr:rowOff>
    </xdr:from>
    <xdr:to>
      <xdr:col>21</xdr:col>
      <xdr:colOff>206175</xdr:colOff>
      <xdr:row>42</xdr:row>
      <xdr:rowOff>114178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0DFACC-4F6C-EF72-C186-7845FF529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3333" y="560918"/>
          <a:ext cx="6154009" cy="66970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2076AE-3FC3-41EA-808A-31F40554554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6"/>
  <sheetViews>
    <sheetView tabSelected="1" zoomScale="90" zoomScaleNormal="90" zoomScaleSheetLayoutView="50" workbookViewId="0">
      <selection activeCell="W17" sqref="W17"/>
    </sheetView>
  </sheetViews>
  <sheetFormatPr defaultRowHeight="12.75" x14ac:dyDescent="0.2"/>
  <cols>
    <col min="1" max="1" width="18.28515625" style="10" customWidth="1"/>
    <col min="2" max="2" width="19.7109375" style="10" customWidth="1"/>
    <col min="3" max="3" width="30.28515625" style="10" customWidth="1"/>
    <col min="4" max="4" width="12" style="9" customWidth="1"/>
    <col min="5" max="5" width="4" style="9" hidden="1" customWidth="1"/>
    <col min="6" max="6" width="20.28515625" style="7" hidden="1" customWidth="1"/>
    <col min="7" max="9" width="9.140625" style="7" hidden="1" customWidth="1"/>
    <col min="10" max="16384" width="9.140625" style="7"/>
  </cols>
  <sheetData>
    <row r="1" spans="1:4" ht="23.25" x14ac:dyDescent="0.35">
      <c r="A1" s="8" t="s">
        <v>0</v>
      </c>
      <c r="B1" s="8"/>
      <c r="C1" s="8"/>
    </row>
    <row r="2" spans="1:4" ht="32.25" customHeight="1" x14ac:dyDescent="0.25">
      <c r="B2" s="11">
        <v>2020</v>
      </c>
      <c r="C2" s="5">
        <v>2000</v>
      </c>
    </row>
    <row r="3" spans="1:4" x14ac:dyDescent="0.2">
      <c r="A3" s="12" t="s">
        <v>41</v>
      </c>
      <c r="B3" s="4">
        <v>0.22156618480000001</v>
      </c>
      <c r="C3" s="4"/>
    </row>
    <row r="4" spans="1:4" x14ac:dyDescent="0.2">
      <c r="A4" s="12" t="s">
        <v>40</v>
      </c>
      <c r="B4" s="4">
        <v>0.24</v>
      </c>
      <c r="C4" s="4"/>
    </row>
    <row r="5" spans="1:4" x14ac:dyDescent="0.2">
      <c r="A5" s="12" t="s">
        <v>39</v>
      </c>
      <c r="B5" s="4">
        <v>0.24638466170000001</v>
      </c>
      <c r="C5" s="4">
        <v>0.15</v>
      </c>
      <c r="D5" s="13">
        <f>SUM(B5-C5)/C5</f>
        <v>0.64256441133333342</v>
      </c>
    </row>
    <row r="6" spans="1:4" x14ac:dyDescent="0.2">
      <c r="A6" s="12" t="s">
        <v>38</v>
      </c>
      <c r="B6" s="14">
        <v>0.25</v>
      </c>
      <c r="C6" s="4">
        <v>0.1</v>
      </c>
      <c r="D6" s="13">
        <f t="shared" ref="D6:D24" si="0">SUM(B6-C6)/C6</f>
        <v>1.4999999999999998</v>
      </c>
    </row>
    <row r="7" spans="1:4" x14ac:dyDescent="0.2">
      <c r="A7" s="12" t="s">
        <v>37</v>
      </c>
      <c r="B7" s="4">
        <v>0.25507898849999999</v>
      </c>
      <c r="C7" s="4">
        <v>7.0000000000000007E-2</v>
      </c>
      <c r="D7" s="13">
        <f t="shared" si="0"/>
        <v>2.6439855499999996</v>
      </c>
    </row>
    <row r="8" spans="1:4" x14ac:dyDescent="0.2">
      <c r="A8" s="12" t="s">
        <v>36</v>
      </c>
      <c r="B8" s="4">
        <v>0.28540905850000003</v>
      </c>
      <c r="C8" s="4">
        <v>0.15</v>
      </c>
      <c r="D8" s="13">
        <f t="shared" si="0"/>
        <v>0.90272705666666697</v>
      </c>
    </row>
    <row r="9" spans="1:4" x14ac:dyDescent="0.2">
      <c r="A9" s="12" t="s">
        <v>35</v>
      </c>
      <c r="B9" s="4">
        <v>0.28768808260000001</v>
      </c>
      <c r="C9" s="4">
        <v>0.12</v>
      </c>
      <c r="D9" s="13">
        <f t="shared" si="0"/>
        <v>1.3974006883333334</v>
      </c>
    </row>
    <row r="10" spans="1:4" x14ac:dyDescent="0.2">
      <c r="A10" s="12" t="s">
        <v>34</v>
      </c>
      <c r="B10" s="4">
        <v>0.29993586</v>
      </c>
      <c r="C10" s="4"/>
      <c r="D10" s="13"/>
    </row>
    <row r="11" spans="1:4" x14ac:dyDescent="0.2">
      <c r="A11" s="12" t="s">
        <v>33</v>
      </c>
      <c r="B11" s="4">
        <v>0.32919485479999999</v>
      </c>
      <c r="C11" s="4">
        <v>0.11</v>
      </c>
      <c r="D11" s="13">
        <f t="shared" si="0"/>
        <v>1.9926804981818182</v>
      </c>
    </row>
    <row r="12" spans="1:4" x14ac:dyDescent="0.2">
      <c r="A12" s="12" t="s">
        <v>32</v>
      </c>
      <c r="B12" s="4">
        <v>0.33347627659999995</v>
      </c>
      <c r="C12" s="4">
        <v>0.24</v>
      </c>
      <c r="D12" s="13">
        <f t="shared" si="0"/>
        <v>0.38948448583333317</v>
      </c>
    </row>
    <row r="13" spans="1:4" x14ac:dyDescent="0.2">
      <c r="A13" s="12" t="s">
        <v>31</v>
      </c>
      <c r="B13" s="4">
        <v>0.34521611699999999</v>
      </c>
      <c r="C13" s="4">
        <v>0.14000000000000001</v>
      </c>
      <c r="D13" s="13">
        <f t="shared" si="0"/>
        <v>1.4658294071428568</v>
      </c>
    </row>
    <row r="14" spans="1:4" x14ac:dyDescent="0.2">
      <c r="A14" s="12" t="s">
        <v>30</v>
      </c>
      <c r="B14" s="4">
        <v>0.36084259730000001</v>
      </c>
      <c r="C14" s="4">
        <v>0.18</v>
      </c>
      <c r="D14" s="13">
        <f t="shared" si="0"/>
        <v>1.0046810961111112</v>
      </c>
    </row>
    <row r="15" spans="1:4" x14ac:dyDescent="0.2">
      <c r="A15" s="12" t="s">
        <v>29</v>
      </c>
      <c r="B15" s="4">
        <v>0.36741105000000007</v>
      </c>
      <c r="C15" s="4"/>
      <c r="D15" s="13"/>
    </row>
    <row r="16" spans="1:4" x14ac:dyDescent="0.2">
      <c r="A16" s="12" t="s">
        <v>28</v>
      </c>
      <c r="B16" s="4">
        <v>0.36951454690000007</v>
      </c>
      <c r="C16" s="4"/>
      <c r="D16" s="13"/>
    </row>
    <row r="17" spans="1:9" x14ac:dyDescent="0.2">
      <c r="A17" s="12" t="s">
        <v>27</v>
      </c>
      <c r="B17" s="4">
        <v>0.37173222140000001</v>
      </c>
      <c r="C17" s="4">
        <v>0.21</v>
      </c>
      <c r="D17" s="13">
        <f t="shared" si="0"/>
        <v>0.77015343523809532</v>
      </c>
    </row>
    <row r="18" spans="1:9" x14ac:dyDescent="0.2">
      <c r="A18" s="12" t="s">
        <v>26</v>
      </c>
      <c r="B18" s="4">
        <v>0.38639123559999999</v>
      </c>
      <c r="C18" s="4">
        <v>0.2</v>
      </c>
      <c r="D18" s="13">
        <f t="shared" si="0"/>
        <v>0.93195617799999986</v>
      </c>
    </row>
    <row r="19" spans="1:9" x14ac:dyDescent="0.2">
      <c r="A19" s="12" t="s">
        <v>25</v>
      </c>
      <c r="B19" s="4">
        <v>0.38846255530000001</v>
      </c>
      <c r="C19" s="4">
        <v>0.11</v>
      </c>
      <c r="D19" s="13">
        <f t="shared" si="0"/>
        <v>2.5314777754545457</v>
      </c>
    </row>
    <row r="20" spans="1:9" x14ac:dyDescent="0.2">
      <c r="A20" s="12" t="s">
        <v>24</v>
      </c>
      <c r="B20" s="4">
        <v>0.38949488099999996</v>
      </c>
      <c r="C20" s="4"/>
      <c r="D20" s="13"/>
    </row>
    <row r="21" spans="1:9" x14ac:dyDescent="0.2">
      <c r="A21" s="12" t="s">
        <v>23</v>
      </c>
      <c r="B21" s="4">
        <v>0.39041954829999992</v>
      </c>
      <c r="C21" s="4">
        <v>0.32</v>
      </c>
      <c r="D21" s="13">
        <f t="shared" si="0"/>
        <v>0.22006108843749972</v>
      </c>
    </row>
    <row r="22" spans="1:9" x14ac:dyDescent="0.2">
      <c r="A22" s="12" t="s">
        <v>4</v>
      </c>
      <c r="B22" s="4">
        <v>0.4</v>
      </c>
      <c r="C22" s="4">
        <v>0.24</v>
      </c>
      <c r="D22" s="13">
        <f t="shared" si="0"/>
        <v>0.66666666666666685</v>
      </c>
    </row>
    <row r="23" spans="1:9" x14ac:dyDescent="0.2">
      <c r="A23" s="12" t="s">
        <v>22</v>
      </c>
      <c r="B23" s="4">
        <v>0.40188934059999992</v>
      </c>
      <c r="C23" s="4">
        <v>0.17</v>
      </c>
      <c r="D23" s="13">
        <f t="shared" si="0"/>
        <v>1.3640549447058816</v>
      </c>
    </row>
    <row r="24" spans="1:9" x14ac:dyDescent="0.2">
      <c r="A24" s="12" t="s">
        <v>21</v>
      </c>
      <c r="B24" s="4">
        <v>0.40399147000000002</v>
      </c>
      <c r="C24" s="4">
        <v>0.25</v>
      </c>
      <c r="D24" s="13">
        <f t="shared" si="0"/>
        <v>0.61596588000000008</v>
      </c>
    </row>
    <row r="25" spans="1:9" x14ac:dyDescent="0.2">
      <c r="A25" s="12" t="s">
        <v>1</v>
      </c>
      <c r="B25" s="4">
        <v>0.40514532799999997</v>
      </c>
      <c r="C25" s="4">
        <v>0.18</v>
      </c>
      <c r="D25" s="13">
        <f t="shared" ref="D25:D30" si="1">SUM(B25-C25)/C25</f>
        <v>1.2508073777777777</v>
      </c>
    </row>
    <row r="26" spans="1:9" x14ac:dyDescent="0.2">
      <c r="A26" s="12" t="s">
        <v>20</v>
      </c>
      <c r="B26" s="4">
        <v>0.410772688</v>
      </c>
      <c r="C26" s="4">
        <v>0.3</v>
      </c>
      <c r="D26" s="13">
        <f t="shared" si="1"/>
        <v>0.36924229333333336</v>
      </c>
    </row>
    <row r="27" spans="1:9" x14ac:dyDescent="0.2">
      <c r="A27" s="12" t="s">
        <v>19</v>
      </c>
      <c r="B27" s="4">
        <v>0.41376679999999999</v>
      </c>
      <c r="C27" s="4">
        <v>0.11</v>
      </c>
      <c r="D27" s="13">
        <f t="shared" si="1"/>
        <v>2.7615163636363635</v>
      </c>
      <c r="F27" s="12" t="s">
        <v>19</v>
      </c>
      <c r="G27" s="4">
        <v>0.41376679999999999</v>
      </c>
      <c r="H27" s="4">
        <v>0.11</v>
      </c>
      <c r="I27" s="13">
        <f>SUM(G27-H27)/H27</f>
        <v>2.7615163636363635</v>
      </c>
    </row>
    <row r="28" spans="1:9" x14ac:dyDescent="0.2">
      <c r="A28" s="12" t="s">
        <v>18</v>
      </c>
      <c r="B28" s="4">
        <v>0.42392628790000003</v>
      </c>
      <c r="C28" s="4">
        <v>0.15</v>
      </c>
      <c r="D28" s="13">
        <f t="shared" si="1"/>
        <v>1.8261752526666672</v>
      </c>
      <c r="F28" s="12" t="s">
        <v>18</v>
      </c>
      <c r="G28" s="4">
        <v>0.42392628790000003</v>
      </c>
      <c r="H28" s="4">
        <v>0.15</v>
      </c>
      <c r="I28" s="13">
        <f>SUM(G28-H28)/H28</f>
        <v>1.8261752526666672</v>
      </c>
    </row>
    <row r="29" spans="1:9" x14ac:dyDescent="0.2">
      <c r="A29" s="12" t="s">
        <v>17</v>
      </c>
      <c r="B29" s="4">
        <v>0.42525386539999999</v>
      </c>
      <c r="C29" s="4">
        <v>0.17</v>
      </c>
      <c r="D29" s="13">
        <f t="shared" si="1"/>
        <v>1.5014933258823526</v>
      </c>
      <c r="F29" s="12" t="s">
        <v>17</v>
      </c>
      <c r="G29" s="4">
        <v>0.42525386539999999</v>
      </c>
      <c r="H29" s="4">
        <v>0.17</v>
      </c>
      <c r="I29" s="13">
        <f>SUM(G29-H29)/H29</f>
        <v>1.5014933258823526</v>
      </c>
    </row>
    <row r="30" spans="1:9" x14ac:dyDescent="0.2">
      <c r="A30" s="12" t="s">
        <v>16</v>
      </c>
      <c r="B30" s="4">
        <v>0.43</v>
      </c>
      <c r="C30" s="4">
        <v>0.11</v>
      </c>
      <c r="D30" s="13">
        <f t="shared" si="1"/>
        <v>2.9090909090909092</v>
      </c>
      <c r="F30" s="12" t="s">
        <v>16</v>
      </c>
      <c r="G30" s="4">
        <v>0.43</v>
      </c>
      <c r="H30" s="4">
        <v>0.11</v>
      </c>
      <c r="I30" s="13">
        <f>SUM(G30-H30)/H30</f>
        <v>2.9090909090909092</v>
      </c>
    </row>
    <row r="31" spans="1:9" x14ac:dyDescent="0.2">
      <c r="A31" s="12" t="s">
        <v>15</v>
      </c>
      <c r="B31" s="4">
        <v>0.43145798400000002</v>
      </c>
      <c r="C31" s="4"/>
      <c r="D31" s="16"/>
      <c r="F31" s="12" t="s">
        <v>14</v>
      </c>
      <c r="G31" s="4">
        <v>0.44148196099999998</v>
      </c>
      <c r="H31" s="4">
        <v>0.24</v>
      </c>
      <c r="I31" s="13">
        <f t="shared" ref="I31:I39" si="2">SUM(G31-H31)/H31</f>
        <v>0.83950817083333329</v>
      </c>
    </row>
    <row r="32" spans="1:9" x14ac:dyDescent="0.2">
      <c r="A32" s="12" t="s">
        <v>14</v>
      </c>
      <c r="B32" s="4">
        <v>0.44148196099999998</v>
      </c>
      <c r="C32" s="4">
        <v>0.24</v>
      </c>
      <c r="D32" s="13">
        <f t="shared" ref="D32:D40" si="3">SUM(B32-C32)/C32</f>
        <v>0.83950817083333329</v>
      </c>
      <c r="F32" s="12" t="s">
        <v>13</v>
      </c>
      <c r="G32" s="4">
        <v>0.44665719519999997</v>
      </c>
      <c r="H32" s="4">
        <v>0.18</v>
      </c>
      <c r="I32" s="13">
        <f t="shared" si="2"/>
        <v>1.481428862222222</v>
      </c>
    </row>
    <row r="33" spans="1:9" x14ac:dyDescent="0.2">
      <c r="A33" s="12" t="s">
        <v>13</v>
      </c>
      <c r="B33" s="4">
        <v>0.44665719519999997</v>
      </c>
      <c r="C33" s="4">
        <v>0.18</v>
      </c>
      <c r="D33" s="13">
        <f t="shared" si="3"/>
        <v>1.481428862222222</v>
      </c>
      <c r="F33" s="12" t="s">
        <v>12</v>
      </c>
      <c r="G33" s="4">
        <v>0.47886006470000003</v>
      </c>
      <c r="H33" s="4">
        <v>0.17</v>
      </c>
      <c r="I33" s="13">
        <f t="shared" si="2"/>
        <v>1.8168239100000001</v>
      </c>
    </row>
    <row r="34" spans="1:9" x14ac:dyDescent="0.2">
      <c r="A34" s="12" t="s">
        <v>12</v>
      </c>
      <c r="B34" s="4">
        <v>0.47886006470000003</v>
      </c>
      <c r="C34" s="4">
        <v>0.17</v>
      </c>
      <c r="D34" s="13">
        <f t="shared" si="3"/>
        <v>1.8168239100000001</v>
      </c>
      <c r="F34" s="12" t="s">
        <v>11</v>
      </c>
      <c r="G34" s="4">
        <v>0.487038268</v>
      </c>
      <c r="H34" s="4">
        <v>0.25</v>
      </c>
      <c r="I34" s="13">
        <f t="shared" si="2"/>
        <v>0.94815307199999999</v>
      </c>
    </row>
    <row r="35" spans="1:9" x14ac:dyDescent="0.2">
      <c r="A35" s="12" t="s">
        <v>11</v>
      </c>
      <c r="B35" s="4">
        <v>0.487038268</v>
      </c>
      <c r="C35" s="4">
        <v>0.25</v>
      </c>
      <c r="D35" s="13">
        <f t="shared" si="3"/>
        <v>0.94815307199999999</v>
      </c>
      <c r="F35" s="12" t="s">
        <v>10</v>
      </c>
      <c r="G35" s="4">
        <v>0.48870185900000002</v>
      </c>
      <c r="H35" s="4">
        <v>0.21</v>
      </c>
      <c r="I35" s="13">
        <f t="shared" si="2"/>
        <v>1.3271517095238095</v>
      </c>
    </row>
    <row r="36" spans="1:9" x14ac:dyDescent="0.2">
      <c r="A36" s="12" t="s">
        <v>10</v>
      </c>
      <c r="B36" s="4">
        <v>0.48870185900000002</v>
      </c>
      <c r="C36" s="4">
        <v>0.21</v>
      </c>
      <c r="D36" s="13">
        <f t="shared" si="3"/>
        <v>1.3271517095238095</v>
      </c>
      <c r="F36" s="12" t="s">
        <v>9</v>
      </c>
      <c r="G36" s="4">
        <v>0.5108974288</v>
      </c>
      <c r="H36" s="4">
        <v>0.24</v>
      </c>
      <c r="I36" s="13">
        <f t="shared" si="2"/>
        <v>1.1287392866666668</v>
      </c>
    </row>
    <row r="37" spans="1:9" x14ac:dyDescent="0.2">
      <c r="A37" s="12" t="s">
        <v>9</v>
      </c>
      <c r="B37" s="4">
        <v>0.5108974288</v>
      </c>
      <c r="C37" s="4">
        <v>0.24</v>
      </c>
      <c r="D37" s="13">
        <f t="shared" si="3"/>
        <v>1.1287392866666668</v>
      </c>
      <c r="F37" s="12" t="s">
        <v>8</v>
      </c>
      <c r="G37" s="4">
        <v>0.52972818100000008</v>
      </c>
      <c r="H37" s="4">
        <v>0.16</v>
      </c>
      <c r="I37" s="13">
        <f>SUM(G37-H37)/H37</f>
        <v>2.3108011312500003</v>
      </c>
    </row>
    <row r="38" spans="1:9" x14ac:dyDescent="0.2">
      <c r="A38" s="12" t="s">
        <v>8</v>
      </c>
      <c r="B38" s="4">
        <v>0.52972818100000008</v>
      </c>
      <c r="C38" s="4">
        <v>0.16</v>
      </c>
      <c r="D38" s="13">
        <f t="shared" si="3"/>
        <v>2.3108011312500003</v>
      </c>
      <c r="F38" s="12" t="s">
        <v>7</v>
      </c>
      <c r="G38" s="4">
        <v>0.531629036</v>
      </c>
      <c r="H38" s="4">
        <v>0.2</v>
      </c>
      <c r="I38" s="13">
        <f t="shared" si="2"/>
        <v>1.6581451799999998</v>
      </c>
    </row>
    <row r="39" spans="1:9" x14ac:dyDescent="0.2">
      <c r="A39" s="12" t="s">
        <v>7</v>
      </c>
      <c r="B39" s="4">
        <v>0.531629036</v>
      </c>
      <c r="C39" s="4">
        <v>0.2</v>
      </c>
      <c r="D39" s="13">
        <f t="shared" si="3"/>
        <v>1.6581451799999998</v>
      </c>
      <c r="F39" s="12" t="s">
        <v>6</v>
      </c>
      <c r="G39" s="4">
        <v>0.53335526</v>
      </c>
      <c r="H39" s="4">
        <v>0.15</v>
      </c>
      <c r="I39" s="13">
        <f t="shared" si="2"/>
        <v>2.5557017333333332</v>
      </c>
    </row>
    <row r="40" spans="1:9" x14ac:dyDescent="0.2">
      <c r="A40" s="12" t="s">
        <v>6</v>
      </c>
      <c r="B40" s="4">
        <v>0.53335526</v>
      </c>
      <c r="C40" s="4">
        <v>0.15</v>
      </c>
      <c r="D40" s="13">
        <f t="shared" si="3"/>
        <v>2.5557017333333332</v>
      </c>
      <c r="I40" s="13">
        <f>SUM(I27:I39)/13</f>
        <v>1.7742099159312041</v>
      </c>
    </row>
    <row r="41" spans="1:9" ht="15.75" x14ac:dyDescent="0.25">
      <c r="A41" s="12" t="s">
        <v>5</v>
      </c>
      <c r="B41" s="4">
        <v>0.56184089660000003</v>
      </c>
      <c r="C41" s="4"/>
      <c r="D41" s="6"/>
      <c r="E41" s="3"/>
      <c r="G41" s="1"/>
    </row>
    <row r="42" spans="1:9" ht="15.75" x14ac:dyDescent="0.25">
      <c r="A42" s="4"/>
      <c r="C42" s="10" t="s">
        <v>2</v>
      </c>
      <c r="D42" s="3">
        <f>SUM(D3:D41)-D25</f>
        <v>42.473660362544145</v>
      </c>
      <c r="G42" s="1"/>
    </row>
    <row r="43" spans="1:9" x14ac:dyDescent="0.2">
      <c r="C43" s="10" t="s">
        <v>3</v>
      </c>
      <c r="D43" s="2">
        <f>D42/38</f>
        <v>1.1177279042774775</v>
      </c>
      <c r="E43" s="2">
        <v>1.1200000000000001</v>
      </c>
      <c r="F43" s="1"/>
      <c r="G43" s="1"/>
    </row>
    <row r="44" spans="1:9" ht="15.75" x14ac:dyDescent="0.25">
      <c r="C44" s="10" t="s">
        <v>42</v>
      </c>
      <c r="D44" s="2">
        <v>1.7742099159312041</v>
      </c>
      <c r="E44" s="3"/>
      <c r="F44" s="15"/>
      <c r="G44" s="1"/>
    </row>
    <row r="45" spans="1:9" ht="15.75" x14ac:dyDescent="0.25">
      <c r="E45" s="3"/>
      <c r="G45" s="1"/>
    </row>
    <row r="46" spans="1:9" ht="15.75" x14ac:dyDescent="0.25">
      <c r="E46" s="3"/>
      <c r="F46" s="1"/>
      <c r="G46" s="1"/>
    </row>
    <row r="47" spans="1:9" ht="15.75" x14ac:dyDescent="0.25">
      <c r="E47" s="3"/>
      <c r="G47" s="1"/>
    </row>
    <row r="48" spans="1:9" ht="15.75" x14ac:dyDescent="0.25">
      <c r="E48" s="3"/>
      <c r="F48" s="1"/>
      <c r="G48" s="1"/>
    </row>
    <row r="49" spans="5:7" ht="15.75" x14ac:dyDescent="0.25">
      <c r="E49" s="3"/>
      <c r="F49" s="17"/>
      <c r="G49" s="1"/>
    </row>
    <row r="50" spans="5:7" ht="15.75" x14ac:dyDescent="0.25">
      <c r="E50" s="3"/>
      <c r="G50" s="1"/>
    </row>
    <row r="51" spans="5:7" ht="15.75" x14ac:dyDescent="0.25">
      <c r="E51" s="3"/>
      <c r="G51" s="1"/>
    </row>
    <row r="52" spans="5:7" ht="15.75" x14ac:dyDescent="0.25">
      <c r="E52" s="3"/>
      <c r="G52" s="1"/>
    </row>
    <row r="53" spans="5:7" ht="15.75" x14ac:dyDescent="0.25">
      <c r="E53" s="3"/>
      <c r="F53" s="1"/>
      <c r="G53" s="1"/>
    </row>
    <row r="54" spans="5:7" ht="15.75" x14ac:dyDescent="0.25">
      <c r="E54" s="3"/>
    </row>
    <row r="55" spans="5:7" ht="15.75" x14ac:dyDescent="0.25">
      <c r="E55" s="3"/>
    </row>
    <row r="56" spans="5:7" ht="15.75" x14ac:dyDescent="0.25">
      <c r="E56" s="3"/>
    </row>
  </sheetData>
  <sortState xmlns:xlrd2="http://schemas.microsoft.com/office/spreadsheetml/2017/richdata2" ref="A3:C41">
    <sortCondition ref="B3:B41"/>
  </sortState>
  <phoneticPr fontId="4" type="noConversion"/>
  <conditionalFormatting sqref="A15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FD177095-B8AD-41A4-B671-85DAAE0158E2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2022 Indi 6a Data&amp;Image</vt:lpstr>
      <vt:lpstr>2022 Indicator 6a Chart 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OECD</dc:creator>
  <cp:lastModifiedBy>Marisha Addison</cp:lastModifiedBy>
  <cp:lastPrinted>2020-03-03T12:12:49Z</cp:lastPrinted>
  <dcterms:created xsi:type="dcterms:W3CDTF">2019-08-14T15:28:16Z</dcterms:created>
  <dcterms:modified xsi:type="dcterms:W3CDTF">2022-05-11T16:45:12Z</dcterms:modified>
</cp:coreProperties>
</file>