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0.22 Indicator 5 Excel/"/>
    </mc:Choice>
  </mc:AlternateContent>
  <xr:revisionPtr revIDLastSave="9" documentId="13_ncr:1_{B02EF666-D378-401B-BCD7-C84FF9B33A6D}" xr6:coauthVersionLast="47" xr6:coauthVersionMax="47" xr10:uidLastSave="{B04EA414-BB8E-4EC8-97C0-55C6DD25BC80}"/>
  <bookViews>
    <workbookView xWindow="-120" yWindow="-120" windowWidth="29040" windowHeight="17520" xr2:uid="{00000000-000D-0000-FFFF-FFFF00000000}"/>
  </bookViews>
  <sheets>
    <sheet name="2022 Ind 5d(ii) Data&amp;Image" sheetId="13" r:id="rId1"/>
    <sheet name="2022 Ind 5d(ii a) 1980 chart" sheetId="26" r:id="rId2"/>
    <sheet name="2022 Indi 5d(ii b) 2020 Chart" sheetId="2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3" l="1"/>
  <c r="G22" i="13"/>
  <c r="G23" i="13"/>
  <c r="G24" i="13"/>
  <c r="G26" i="13"/>
  <c r="G27" i="13"/>
  <c r="G28" i="13"/>
  <c r="G21" i="13"/>
  <c r="F22" i="13" l="1"/>
  <c r="F23" i="13"/>
  <c r="F24" i="13"/>
  <c r="F26" i="13"/>
  <c r="F27" i="13"/>
  <c r="F21" i="13"/>
  <c r="C25" i="13"/>
  <c r="G25" i="13" s="1"/>
  <c r="B25" i="13"/>
  <c r="F25" i="13" l="1"/>
</calcChain>
</file>

<file path=xl/sharedStrings.xml><?xml version="1.0" encoding="utf-8"?>
<sst xmlns="http://schemas.openxmlformats.org/spreadsheetml/2006/main" count="35" uniqueCount="31">
  <si>
    <t xml:space="preserve">Hispanic </t>
  </si>
  <si>
    <t>1980 Civilian Population</t>
  </si>
  <si>
    <t>American Indian/Alaska Native</t>
  </si>
  <si>
    <t>1980 18-24 Year-Old Population</t>
  </si>
  <si>
    <t>1980 Master's Degrees Conferred</t>
  </si>
  <si>
    <t>1980 Doctoral Degrees Conferred</t>
  </si>
  <si>
    <t xml:space="preserve">                                                              </t>
  </si>
  <si>
    <t xml:space="preserve">White* </t>
  </si>
  <si>
    <t xml:space="preserve">Black* </t>
  </si>
  <si>
    <t>Asian*</t>
  </si>
  <si>
    <t>American Indian/Alaska Native*</t>
  </si>
  <si>
    <t>Two or More Races*</t>
  </si>
  <si>
    <t>2019 Civilian Population</t>
  </si>
  <si>
    <t>2019 18-24 Year Old Population</t>
  </si>
  <si>
    <t>2019 Master's Degrees Conferred</t>
  </si>
  <si>
    <t>2019 Doctoral Degrees Conferred</t>
  </si>
  <si>
    <t>2020 18-24 Year Old Population</t>
  </si>
  <si>
    <t>Pacific Islander</t>
  </si>
  <si>
    <t>White</t>
  </si>
  <si>
    <t>Black</t>
  </si>
  <si>
    <t>Hispanic</t>
  </si>
  <si>
    <t>Asian/Pacific Islander</t>
  </si>
  <si>
    <t>American Indian/ Alaska Native</t>
  </si>
  <si>
    <t>Two or more races</t>
  </si>
  <si>
    <t>2020 Civilian Population</t>
  </si>
  <si>
    <t xml:space="preserve">Asian </t>
  </si>
  <si>
    <t>2020 Master's Degrees Conferred</t>
  </si>
  <si>
    <t>2020 Doctoral Degrees Conferred</t>
  </si>
  <si>
    <t>Master's Parity</t>
  </si>
  <si>
    <t>Equity Indicator 5d(ii): Distributions of master’s and doctoral degrees conferred to U.S. citizens and distribution of the civilian population by race/ethnicity: 1980 and 2020</t>
  </si>
  <si>
    <t>Doctoral Parity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</si>
</sst>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9" fontId="0" fillId="0" borderId="0" xfId="1" applyFont="1"/>
    <xf numFmtId="9" fontId="0" fillId="0" borderId="0" xfId="1" applyFont="1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9" fontId="2" fillId="0" borderId="0" xfId="1" applyFont="1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1" applyNumberFormat="1" applyFont="1"/>
    <xf numFmtId="9" fontId="3" fillId="0" borderId="0" xfId="0" applyNumberFormat="1" applyFont="1"/>
    <xf numFmtId="9" fontId="3" fillId="0" borderId="0" xfId="1" applyFont="1"/>
    <xf numFmtId="0" fontId="3" fillId="0" borderId="0" xfId="0" applyFont="1" applyFill="1" applyAlignment="1">
      <alignment wrapText="1"/>
    </xf>
    <xf numFmtId="9" fontId="3" fillId="0" borderId="0" xfId="1" applyFont="1" applyFill="1"/>
    <xf numFmtId="164" fontId="3" fillId="0" borderId="0" xfId="1" applyNumberFormat="1" applyFont="1" applyFill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9" fontId="4" fillId="0" borderId="1" xfId="1" applyFont="1" applyBorder="1" applyAlignment="1">
      <alignment horizontal="center" wrapText="1"/>
    </xf>
    <xf numFmtId="164" fontId="0" fillId="0" borderId="0" xfId="1" applyNumberFormat="1" applyFont="1"/>
    <xf numFmtId="0" fontId="5" fillId="0" borderId="0" xfId="0" applyFont="1"/>
    <xf numFmtId="9" fontId="0" fillId="0" borderId="0" xfId="1" applyNumberFormat="1" applyFont="1"/>
    <xf numFmtId="9" fontId="0" fillId="0" borderId="0" xfId="0" applyNumberFormat="1" applyFont="1"/>
    <xf numFmtId="10" fontId="0" fillId="0" borderId="0" xfId="1" applyNumberFormat="1" applyFont="1"/>
    <xf numFmtId="0" fontId="6" fillId="0" borderId="0" xfId="0" applyFont="1"/>
    <xf numFmtId="9" fontId="7" fillId="0" borderId="0" xfId="1" applyFont="1"/>
    <xf numFmtId="0" fontId="7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66092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1980 Doctoral and Master's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502158215104703"/>
          <c:y val="4.1771589064615026E-2"/>
          <c:w val="0.5119484470047907"/>
          <c:h val="0.91464521212202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'2022 Ind 5d(ii) Data&amp;Image'!$B$5</c:f>
              <c:strCache>
                <c:ptCount val="1"/>
                <c:pt idx="0">
                  <c:v>1980 Civilian Population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'2022 Ind 5d(ii) Data&amp;Image'!$A$6:$A$10</c:f>
              <c:strCache>
                <c:ptCount val="5"/>
                <c:pt idx="0">
                  <c:v>American Indian/Alaska Native</c:v>
                </c:pt>
                <c:pt idx="1">
                  <c:v>Asian*</c:v>
                </c:pt>
                <c:pt idx="2">
                  <c:v>Hispanic </c:v>
                </c:pt>
                <c:pt idx="3">
                  <c:v>Black* </c:v>
                </c:pt>
                <c:pt idx="4">
                  <c:v>White* </c:v>
                </c:pt>
              </c:strCache>
            </c:strRef>
          </c:cat>
          <c:val>
            <c:numRef>
              <c:f>'2022 Ind 5d(ii) Data&amp;Image'!$B$6:$B$10</c:f>
              <c:numCache>
                <c:formatCode>0%</c:formatCode>
                <c:ptCount val="5"/>
                <c:pt idx="0" formatCode="0.0%">
                  <c:v>6.0000000000000001E-3</c:v>
                </c:pt>
                <c:pt idx="1">
                  <c:v>1.6E-2</c:v>
                </c:pt>
                <c:pt idx="2">
                  <c:v>6.5000000000000002E-2</c:v>
                </c:pt>
                <c:pt idx="3">
                  <c:v>0.115</c:v>
                </c:pt>
                <c:pt idx="4">
                  <c:v>0.79700000000000004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4-4FBA-AD63-931A50C038AC}"/>
            </c:ext>
          </c:extLst>
        </c:ser>
        <c:ser>
          <c:idx val="1"/>
          <c:order val="1"/>
          <c:tx>
            <c:strRef>
              <c:f>'2022 Ind 5d(ii) Data&amp;Image'!$C$5</c:f>
              <c:strCache>
                <c:ptCount val="1"/>
                <c:pt idx="0">
                  <c:v>1980 18-24 Year-Old Population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'2022 Ind 5d(ii) Data&amp;Image'!$A$6:$A$10</c:f>
              <c:strCache>
                <c:ptCount val="5"/>
                <c:pt idx="0">
                  <c:v>American Indian/Alaska Native</c:v>
                </c:pt>
                <c:pt idx="1">
                  <c:v>Asian*</c:v>
                </c:pt>
                <c:pt idx="2">
                  <c:v>Hispanic </c:v>
                </c:pt>
                <c:pt idx="3">
                  <c:v>Black* </c:v>
                </c:pt>
                <c:pt idx="4">
                  <c:v>White* </c:v>
                </c:pt>
              </c:strCache>
            </c:strRef>
          </c:cat>
          <c:val>
            <c:numRef>
              <c:f>'2022 Ind 5d(ii) Data&amp;Image'!$C$6:$C$10</c:f>
              <c:numCache>
                <c:formatCode>0%</c:formatCode>
                <c:ptCount val="5"/>
                <c:pt idx="0" formatCode="0.0%">
                  <c:v>7.0000000000000001E-3</c:v>
                </c:pt>
                <c:pt idx="1">
                  <c:v>1.6E-2</c:v>
                </c:pt>
                <c:pt idx="2">
                  <c:v>7.5999999999999998E-2</c:v>
                </c:pt>
                <c:pt idx="3">
                  <c:v>0.129</c:v>
                </c:pt>
                <c:pt idx="4">
                  <c:v>0.77300000000000002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74-4FBA-AD63-931A50C038AC}"/>
            </c:ext>
          </c:extLst>
        </c:ser>
        <c:ser>
          <c:idx val="2"/>
          <c:order val="2"/>
          <c:tx>
            <c:strRef>
              <c:f>'2022 Ind 5d(ii) Data&amp;Image'!$D$5</c:f>
              <c:strCache>
                <c:ptCount val="1"/>
                <c:pt idx="0">
                  <c:v>1980 Master's Degrees Conferred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'2022 Ind 5d(ii) Data&amp;Image'!$A$6:$A$10</c:f>
              <c:strCache>
                <c:ptCount val="5"/>
                <c:pt idx="0">
                  <c:v>American Indian/Alaska Native</c:v>
                </c:pt>
                <c:pt idx="1">
                  <c:v>Asian*</c:v>
                </c:pt>
                <c:pt idx="2">
                  <c:v>Hispanic </c:v>
                </c:pt>
                <c:pt idx="3">
                  <c:v>Black* </c:v>
                </c:pt>
                <c:pt idx="4">
                  <c:v>White* </c:v>
                </c:pt>
              </c:strCache>
            </c:strRef>
          </c:cat>
          <c:val>
            <c:numRef>
              <c:f>'2022 Ind 5d(ii) Data&amp;Image'!$D$6:$D$10</c:f>
              <c:numCache>
                <c:formatCode>0%</c:formatCode>
                <c:ptCount val="5"/>
                <c:pt idx="0" formatCode="0.0%">
                  <c:v>4.0000000000000001E-3</c:v>
                </c:pt>
                <c:pt idx="1">
                  <c:v>2.3E-2</c:v>
                </c:pt>
                <c:pt idx="2">
                  <c:v>2.3E-2</c:v>
                </c:pt>
                <c:pt idx="3">
                  <c:v>6.3E-2</c:v>
                </c:pt>
                <c:pt idx="4">
                  <c:v>0.88800000000000001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74-4FBA-AD63-931A50C038AC}"/>
            </c:ext>
          </c:extLst>
        </c:ser>
        <c:ser>
          <c:idx val="3"/>
          <c:order val="3"/>
          <c:tx>
            <c:strRef>
              <c:f>'2022 Ind 5d(ii) Data&amp;Image'!$E$5</c:f>
              <c:strCache>
                <c:ptCount val="1"/>
                <c:pt idx="0">
                  <c:v>1980 Doctoral Degrees Conferred</c:v>
                </c:pt>
              </c:strCache>
            </c:strRef>
          </c:tx>
          <c:spPr>
            <a:solidFill>
              <a:srgbClr val="6633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'2022 Ind 5d(ii) Data&amp;Image'!$A$6:$A$10</c:f>
              <c:strCache>
                <c:ptCount val="5"/>
                <c:pt idx="0">
                  <c:v>American Indian/Alaska Native</c:v>
                </c:pt>
                <c:pt idx="1">
                  <c:v>Asian*</c:v>
                </c:pt>
                <c:pt idx="2">
                  <c:v>Hispanic </c:v>
                </c:pt>
                <c:pt idx="3">
                  <c:v>Black* </c:v>
                </c:pt>
                <c:pt idx="4">
                  <c:v>White* </c:v>
                </c:pt>
              </c:strCache>
            </c:strRef>
          </c:cat>
          <c:val>
            <c:numRef>
              <c:f>'2022 Ind 5d(ii) Data&amp;Image'!$E$6:$E$10</c:f>
              <c:numCache>
                <c:formatCode>0%</c:formatCode>
                <c:ptCount val="5"/>
                <c:pt idx="0" formatCode="0.0%">
                  <c:v>3.0000000000000001E-3</c:v>
                </c:pt>
                <c:pt idx="1">
                  <c:v>2.4E-2</c:v>
                </c:pt>
                <c:pt idx="2">
                  <c:v>2.1000000000000001E-2</c:v>
                </c:pt>
                <c:pt idx="3">
                  <c:v>4.2000000000000003E-2</c:v>
                </c:pt>
                <c:pt idx="4">
                  <c:v>0.90900000000000003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74-4FBA-AD63-931A50C038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454825744"/>
        <c:axId val="-1454824656"/>
      </c:barChart>
      <c:catAx>
        <c:axId val="-14548257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-1454824656"/>
        <c:crosses val="autoZero"/>
        <c:auto val="1"/>
        <c:lblAlgn val="ctr"/>
        <c:lblOffset val="100"/>
        <c:noMultiLvlLbl val="0"/>
      </c:catAx>
      <c:valAx>
        <c:axId val="-1454824656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crossAx val="-1454825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71492428794249"/>
          <c:y val="0.30543867494413407"/>
          <c:w val="0.19405796481013743"/>
          <c:h val="0.2792822084349185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+mn-lt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2020 Doctoral and Master's </a:t>
            </a:r>
          </a:p>
        </c:rich>
      </c:tx>
      <c:layout>
        <c:manualLayout>
          <c:xMode val="edge"/>
          <c:yMode val="edge"/>
          <c:x val="0.42831631459092878"/>
          <c:y val="1.8079056724416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577289391477647"/>
          <c:y val="0.1250229513888392"/>
          <c:w val="0.56200399467223339"/>
          <c:h val="0.836303938545758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'2022 Ind 5d(ii) Data&amp;Image'!$B$20</c:f>
              <c:strCache>
                <c:ptCount val="1"/>
                <c:pt idx="0">
                  <c:v>2020 Civilian Population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Ind 5d(ii) Data&amp;Image'!$A$21:$A$28</c15:sqref>
                  </c15:fullRef>
                </c:ext>
              </c:extLst>
              <c:f>('2022 Ind 5d(ii) Data&amp;Image'!$A$22:$A$24,'2022 Ind 5d(ii) Data&amp;Image'!$A$26:$A$28)</c:f>
              <c:strCache>
                <c:ptCount val="6"/>
                <c:pt idx="0">
                  <c:v>American Indian/ Alaska Native</c:v>
                </c:pt>
                <c:pt idx="1">
                  <c:v>Two or more races</c:v>
                </c:pt>
                <c:pt idx="2">
                  <c:v>Asian </c:v>
                </c:pt>
                <c:pt idx="3">
                  <c:v>Hispanic</c:v>
                </c:pt>
                <c:pt idx="4">
                  <c:v>Black</c:v>
                </c:pt>
                <c:pt idx="5">
                  <c:v>White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Ind 5d(ii) Data&amp;Image'!$B$21:$B$28</c15:sqref>
                  </c15:fullRef>
                </c:ext>
              </c:extLst>
              <c:f>('2022 Ind 5d(ii) Data&amp;Image'!$B$22:$B$24,'2022 Ind 5d(ii) Data&amp;Image'!$B$26:$B$28)</c:f>
              <c:numCache>
                <c:formatCode>0.0%</c:formatCode>
                <c:ptCount val="6"/>
                <c:pt idx="0">
                  <c:v>6.9999999999999993E-3</c:v>
                </c:pt>
                <c:pt idx="1" formatCode="0%">
                  <c:v>2.3E-2</c:v>
                </c:pt>
                <c:pt idx="2">
                  <c:v>5.7999999999999996E-2</c:v>
                </c:pt>
                <c:pt idx="3" formatCode="0%">
                  <c:v>0.187</c:v>
                </c:pt>
                <c:pt idx="4" formatCode="0%">
                  <c:v>0.126</c:v>
                </c:pt>
                <c:pt idx="5" formatCode="0%">
                  <c:v>0.59699999999999998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B7-469A-9106-1F3D5DC0634B}"/>
            </c:ext>
          </c:extLst>
        </c:ser>
        <c:ser>
          <c:idx val="1"/>
          <c:order val="1"/>
          <c:tx>
            <c:strRef>
              <c:f>'2022 Ind 5d(ii) Data&amp;Image'!$C$20</c:f>
              <c:strCache>
                <c:ptCount val="1"/>
                <c:pt idx="0">
                  <c:v>2020 18-24 Year Old Population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Ind 5d(ii) Data&amp;Image'!$A$21:$A$28</c15:sqref>
                  </c15:fullRef>
                </c:ext>
              </c:extLst>
              <c:f>('2022 Ind 5d(ii) Data&amp;Image'!$A$22:$A$24,'2022 Ind 5d(ii) Data&amp;Image'!$A$26:$A$28)</c:f>
              <c:strCache>
                <c:ptCount val="6"/>
                <c:pt idx="0">
                  <c:v>American Indian/ Alaska Native</c:v>
                </c:pt>
                <c:pt idx="1">
                  <c:v>Two or more races</c:v>
                </c:pt>
                <c:pt idx="2">
                  <c:v>Asian </c:v>
                </c:pt>
                <c:pt idx="3">
                  <c:v>Hispanic</c:v>
                </c:pt>
                <c:pt idx="4">
                  <c:v>Black</c:v>
                </c:pt>
                <c:pt idx="5">
                  <c:v>White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Ind 5d(ii) Data&amp;Image'!$C$21:$C$28</c15:sqref>
                  </c15:fullRef>
                </c:ext>
              </c:extLst>
              <c:f>('2022 Ind 5d(ii) Data&amp;Image'!$C$22:$C$24,'2022 Ind 5d(ii) Data&amp;Image'!$C$26:$C$28)</c:f>
              <c:numCache>
                <c:formatCode>0.0%</c:formatCode>
                <c:ptCount val="6"/>
                <c:pt idx="0">
                  <c:v>8.381196306978719E-3</c:v>
                </c:pt>
                <c:pt idx="1" formatCode="0%">
                  <c:v>3.2852409225912954E-2</c:v>
                </c:pt>
                <c:pt idx="2">
                  <c:v>5.7245342953678488E-2</c:v>
                </c:pt>
                <c:pt idx="3" formatCode="0%">
                  <c:v>0.23071459220600077</c:v>
                </c:pt>
                <c:pt idx="4" formatCode="0%">
                  <c:v>0.14004905806479601</c:v>
                </c:pt>
                <c:pt idx="5" formatCode="0%">
                  <c:v>0.52877819855661568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7-469A-9106-1F3D5DC0634B}"/>
            </c:ext>
          </c:extLst>
        </c:ser>
        <c:ser>
          <c:idx val="2"/>
          <c:order val="2"/>
          <c:tx>
            <c:strRef>
              <c:f>'2022 Ind 5d(ii) Data&amp;Image'!$D$20</c:f>
              <c:strCache>
                <c:ptCount val="1"/>
                <c:pt idx="0">
                  <c:v>2020 Master's Degrees Conferred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Ind 5d(ii) Data&amp;Image'!$A$21:$A$28</c15:sqref>
                  </c15:fullRef>
                </c:ext>
              </c:extLst>
              <c:f>('2022 Ind 5d(ii) Data&amp;Image'!$A$22:$A$24,'2022 Ind 5d(ii) Data&amp;Image'!$A$26:$A$28)</c:f>
              <c:strCache>
                <c:ptCount val="6"/>
                <c:pt idx="0">
                  <c:v>American Indian/ Alaska Native</c:v>
                </c:pt>
                <c:pt idx="1">
                  <c:v>Two or more races</c:v>
                </c:pt>
                <c:pt idx="2">
                  <c:v>Asian </c:v>
                </c:pt>
                <c:pt idx="3">
                  <c:v>Hispanic</c:v>
                </c:pt>
                <c:pt idx="4">
                  <c:v>Black</c:v>
                </c:pt>
                <c:pt idx="5">
                  <c:v>White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Ind 5d(ii) Data&amp;Image'!$D$21:$D$28</c15:sqref>
                  </c15:fullRef>
                </c:ext>
              </c:extLst>
              <c:f>('2022 Ind 5d(ii) Data&amp;Image'!$D$22:$D$24,'2022 Ind 5d(ii) Data&amp;Image'!$D$26:$D$28)</c:f>
              <c:numCache>
                <c:formatCode>0.0%</c:formatCode>
                <c:ptCount val="6"/>
                <c:pt idx="0">
                  <c:v>5.0263853363811725E-3</c:v>
                </c:pt>
                <c:pt idx="1" formatCode="0%">
                  <c:v>3.134657273883474E-2</c:v>
                </c:pt>
                <c:pt idx="2">
                  <c:v>7.5081365409291376E-2</c:v>
                </c:pt>
                <c:pt idx="3" formatCode="0%">
                  <c:v>0.11975373686044238</c:v>
                </c:pt>
                <c:pt idx="4" formatCode="0%">
                  <c:v>0.13136016904743694</c:v>
                </c:pt>
                <c:pt idx="5" formatCode="0%">
                  <c:v>0.63508782365587746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B7-469A-9106-1F3D5DC0634B}"/>
            </c:ext>
          </c:extLst>
        </c:ser>
        <c:ser>
          <c:idx val="3"/>
          <c:order val="3"/>
          <c:tx>
            <c:strRef>
              <c:f>'2022 Ind 5d(ii) Data&amp;Image'!$E$20</c:f>
              <c:strCache>
                <c:ptCount val="1"/>
                <c:pt idx="0">
                  <c:v>2020 Doctoral Degrees Conferred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Ind 5d(ii) Data&amp;Image'!$A$21:$A$28</c15:sqref>
                  </c15:fullRef>
                </c:ext>
              </c:extLst>
              <c:f>('2022 Ind 5d(ii) Data&amp;Image'!$A$22:$A$24,'2022 Ind 5d(ii) Data&amp;Image'!$A$26:$A$28)</c:f>
              <c:strCache>
                <c:ptCount val="6"/>
                <c:pt idx="0">
                  <c:v>American Indian/ Alaska Native</c:v>
                </c:pt>
                <c:pt idx="1">
                  <c:v>Two or more races</c:v>
                </c:pt>
                <c:pt idx="2">
                  <c:v>Asian </c:v>
                </c:pt>
                <c:pt idx="3">
                  <c:v>Hispanic</c:v>
                </c:pt>
                <c:pt idx="4">
                  <c:v>Black</c:v>
                </c:pt>
                <c:pt idx="5">
                  <c:v>White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Ind 5d(ii) Data&amp;Image'!$E$21:$E$28</c15:sqref>
                  </c15:fullRef>
                </c:ext>
              </c:extLst>
              <c:f>('2022 Ind 5d(ii) Data&amp;Image'!$E$22:$E$24,'2022 Ind 5d(ii) Data&amp;Image'!$E$26:$E$28)</c:f>
              <c:numCache>
                <c:formatCode>0.0%</c:formatCode>
                <c:ptCount val="6"/>
                <c:pt idx="0">
                  <c:v>4.0546718964314075E-3</c:v>
                </c:pt>
                <c:pt idx="1" formatCode="0%">
                  <c:v>3.3069037707245473E-2</c:v>
                </c:pt>
                <c:pt idx="2">
                  <c:v>0.12819741559785355</c:v>
                </c:pt>
                <c:pt idx="3" formatCode="0%">
                  <c:v>8.944341506846018E-2</c:v>
                </c:pt>
                <c:pt idx="4" formatCode="0%">
                  <c:v>9.459898452727579E-2</c:v>
                </c:pt>
                <c:pt idx="5" formatCode="0%">
                  <c:v>0.64882570926679017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B7-469A-9106-1F3D5DC06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454812144"/>
        <c:axId val="-1454825200"/>
      </c:barChart>
      <c:catAx>
        <c:axId val="-1454812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54825200"/>
        <c:crosses val="autoZero"/>
        <c:auto val="1"/>
        <c:lblAlgn val="ctr"/>
        <c:lblOffset val="100"/>
        <c:noMultiLvlLbl val="0"/>
      </c:catAx>
      <c:valAx>
        <c:axId val="-1454825200"/>
        <c:scaling>
          <c:orientation val="minMax"/>
        </c:scaling>
        <c:delete val="0"/>
        <c:axPos val="b"/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5481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80682972288835"/>
          <c:y val="0.45821638363568645"/>
          <c:w val="0.20314738947962052"/>
          <c:h val="0.29967660866215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n-lt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2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4</xdr:row>
      <xdr:rowOff>0</xdr:rowOff>
    </xdr:from>
    <xdr:to>
      <xdr:col>25</xdr:col>
      <xdr:colOff>500221</xdr:colOff>
      <xdr:row>36</xdr:row>
      <xdr:rowOff>175241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377E7C-D5FB-31A9-0B28-FEA3A21CC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28964" y="938893"/>
          <a:ext cx="6011114" cy="7659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6189" cy="6292746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Composite">
      <a:dk1>
        <a:sysClr val="windowText" lastClr="000000"/>
      </a:dk1>
      <a:lt1>
        <a:sysClr val="window" lastClr="FFFFFF"/>
      </a:lt1>
      <a:dk2>
        <a:srgbClr val="5B6973"/>
      </a:dk2>
      <a:lt2>
        <a:srgbClr val="E7ECED"/>
      </a:lt2>
      <a:accent1>
        <a:srgbClr val="98C723"/>
      </a:accent1>
      <a:accent2>
        <a:srgbClr val="59B0B9"/>
      </a:accent2>
      <a:accent3>
        <a:srgbClr val="DEAE00"/>
      </a:accent3>
      <a:accent4>
        <a:srgbClr val="B77BB4"/>
      </a:accent4>
      <a:accent5>
        <a:srgbClr val="E0773C"/>
      </a:accent5>
      <a:accent6>
        <a:srgbClr val="A98D63"/>
      </a:accent6>
      <a:hlink>
        <a:srgbClr val="26CBEC"/>
      </a:hlink>
      <a:folHlink>
        <a:srgbClr val="598C8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1"/>
  <sheetViews>
    <sheetView tabSelected="1" zoomScale="70" zoomScaleNormal="70" workbookViewId="0">
      <selection activeCell="L8" sqref="L8"/>
    </sheetView>
  </sheetViews>
  <sheetFormatPr defaultColWidth="9.140625" defaultRowHeight="15" x14ac:dyDescent="0.25"/>
  <cols>
    <col min="1" max="1" width="31" style="13" customWidth="1"/>
    <col min="2" max="2" width="20.7109375" style="13" customWidth="1"/>
    <col min="3" max="5" width="13.5703125" style="13" customWidth="1"/>
    <col min="6" max="6" width="14.7109375" style="13" customWidth="1"/>
    <col min="7" max="7" width="20.28515625" style="13" bestFit="1" customWidth="1"/>
    <col min="8" max="16384" width="9.140625" style="13"/>
  </cols>
  <sheetData>
    <row r="1" spans="1:25" s="25" customFormat="1" ht="26.25" customHeight="1" x14ac:dyDescent="0.35">
      <c r="A1" s="23" t="s">
        <v>29</v>
      </c>
      <c r="B1" s="24"/>
      <c r="C1" s="24"/>
      <c r="D1" s="24"/>
      <c r="E1" s="24"/>
    </row>
    <row r="2" spans="1:25" x14ac:dyDescent="0.25">
      <c r="B2" s="1"/>
      <c r="C2" s="1"/>
      <c r="D2" s="1"/>
      <c r="E2" s="1"/>
    </row>
    <row r="3" spans="1:25" ht="15.75" x14ac:dyDescent="0.25">
      <c r="A3" s="5"/>
      <c r="B3" s="5"/>
      <c r="C3" s="5"/>
      <c r="D3" s="5"/>
      <c r="E3" s="5"/>
      <c r="F3" s="5"/>
      <c r="G3" s="5"/>
      <c r="H3" s="5"/>
    </row>
    <row r="4" spans="1:25" ht="15.75" x14ac:dyDescent="0.25">
      <c r="A4" s="5"/>
      <c r="B4" s="5"/>
      <c r="C4" s="5"/>
      <c r="D4" s="5"/>
      <c r="E4" s="5"/>
      <c r="F4" s="5"/>
      <c r="G4" s="5"/>
      <c r="H4" s="5"/>
      <c r="L4" s="13" t="s">
        <v>6</v>
      </c>
    </row>
    <row r="5" spans="1:25" s="14" customFormat="1" ht="63" x14ac:dyDescent="0.25">
      <c r="A5" s="6"/>
      <c r="B5" s="16" t="s">
        <v>1</v>
      </c>
      <c r="C5" s="17" t="s">
        <v>3</v>
      </c>
      <c r="D5" s="16" t="s">
        <v>4</v>
      </c>
      <c r="E5" s="16" t="s">
        <v>5</v>
      </c>
      <c r="F5" s="6"/>
      <c r="G5" s="6"/>
      <c r="H5" s="6"/>
    </row>
    <row r="6" spans="1:25" ht="15.75" x14ac:dyDescent="0.25">
      <c r="A6" s="5" t="s">
        <v>2</v>
      </c>
      <c r="B6" s="7">
        <v>6.0000000000000001E-3</v>
      </c>
      <c r="C6" s="7">
        <v>7.0000000000000001E-3</v>
      </c>
      <c r="D6" s="7">
        <v>4.0000000000000001E-3</v>
      </c>
      <c r="E6" s="7">
        <v>3.0000000000000001E-3</v>
      </c>
      <c r="F6" s="8"/>
      <c r="G6" s="9"/>
      <c r="H6" s="5"/>
    </row>
    <row r="7" spans="1:25" ht="15.75" x14ac:dyDescent="0.25">
      <c r="A7" s="5" t="s">
        <v>9</v>
      </c>
      <c r="B7" s="9">
        <v>1.6E-2</v>
      </c>
      <c r="C7" s="9">
        <v>1.6E-2</v>
      </c>
      <c r="D7" s="9">
        <v>2.3E-2</v>
      </c>
      <c r="E7" s="9">
        <v>2.4E-2</v>
      </c>
      <c r="F7" s="8"/>
      <c r="G7" s="9"/>
      <c r="H7" s="5"/>
    </row>
    <row r="8" spans="1:25" ht="15.75" x14ac:dyDescent="0.25">
      <c r="A8" s="5" t="s">
        <v>0</v>
      </c>
      <c r="B8" s="9">
        <v>6.5000000000000002E-2</v>
      </c>
      <c r="C8" s="9">
        <v>7.5999999999999998E-2</v>
      </c>
      <c r="D8" s="9">
        <v>2.3E-2</v>
      </c>
      <c r="E8" s="9">
        <v>2.1000000000000001E-2</v>
      </c>
      <c r="F8" s="8"/>
      <c r="G8" s="9"/>
      <c r="H8" s="5"/>
    </row>
    <row r="9" spans="1:25" ht="15.75" x14ac:dyDescent="0.25">
      <c r="A9" s="5" t="s">
        <v>8</v>
      </c>
      <c r="B9" s="9">
        <v>0.115</v>
      </c>
      <c r="C9" s="9">
        <v>0.129</v>
      </c>
      <c r="D9" s="9">
        <v>6.3E-2</v>
      </c>
      <c r="E9" s="9">
        <v>4.2000000000000003E-2</v>
      </c>
      <c r="F9" s="8"/>
      <c r="G9" s="9"/>
      <c r="H9" s="5"/>
    </row>
    <row r="10" spans="1:25" ht="15.75" x14ac:dyDescent="0.25">
      <c r="A10" s="5" t="s">
        <v>7</v>
      </c>
      <c r="B10" s="9">
        <v>0.79700000000000004</v>
      </c>
      <c r="C10" s="9">
        <v>0.77300000000000002</v>
      </c>
      <c r="D10" s="9">
        <v>0.88800000000000001</v>
      </c>
      <c r="E10" s="9">
        <v>0.90900000000000003</v>
      </c>
      <c r="F10" s="8"/>
      <c r="G10" s="9"/>
      <c r="H10" s="5"/>
    </row>
    <row r="11" spans="1:25" ht="63" x14ac:dyDescent="0.25">
      <c r="A11" s="5"/>
      <c r="B11" s="16" t="s">
        <v>12</v>
      </c>
      <c r="C11" s="17" t="s">
        <v>13</v>
      </c>
      <c r="D11" s="16" t="s">
        <v>14</v>
      </c>
      <c r="E11" s="16" t="s">
        <v>15</v>
      </c>
      <c r="F11" s="10"/>
      <c r="G11" s="10"/>
      <c r="H11" s="5"/>
      <c r="R11" s="15"/>
      <c r="S11" s="2"/>
      <c r="T11" s="2"/>
      <c r="U11" s="2"/>
      <c r="V11" s="2"/>
      <c r="W11" s="3"/>
      <c r="X11" s="15"/>
      <c r="Y11" s="15"/>
    </row>
    <row r="12" spans="1:25" ht="15.75" x14ac:dyDescent="0.25">
      <c r="A12" s="5" t="s">
        <v>11</v>
      </c>
      <c r="B12" s="9">
        <v>2.1999999999999999E-2</v>
      </c>
      <c r="C12" s="9">
        <v>3.2000000000000001E-2</v>
      </c>
      <c r="D12" s="9">
        <v>2.9000000000000001E-2</v>
      </c>
      <c r="E12" s="11">
        <v>3.1E-2</v>
      </c>
      <c r="F12" s="8"/>
      <c r="G12" s="9"/>
      <c r="H12" s="5"/>
    </row>
    <row r="13" spans="1:25" ht="15.75" x14ac:dyDescent="0.25">
      <c r="A13" s="5" t="s">
        <v>10</v>
      </c>
      <c r="B13" s="7">
        <v>7.0000000000000001E-3</v>
      </c>
      <c r="C13" s="7">
        <v>8.0000000000000002E-3</v>
      </c>
      <c r="D13" s="7">
        <v>5.0000000000000001E-3</v>
      </c>
      <c r="E13" s="12">
        <v>4.0000000000000001E-3</v>
      </c>
      <c r="F13" s="8"/>
      <c r="G13" s="9"/>
      <c r="H13" s="5"/>
    </row>
    <row r="14" spans="1:25" ht="15.75" x14ac:dyDescent="0.25">
      <c r="A14" s="5" t="s">
        <v>9</v>
      </c>
      <c r="B14" s="9">
        <v>5.8000000000000003E-2</v>
      </c>
      <c r="C14" s="9">
        <v>5.8000000000000003E-2</v>
      </c>
      <c r="D14" s="9">
        <v>7.4999999999999997E-2</v>
      </c>
      <c r="E14" s="11">
        <v>0.129</v>
      </c>
      <c r="F14" s="8"/>
      <c r="G14" s="9"/>
      <c r="H14" s="5"/>
    </row>
    <row r="15" spans="1:25" ht="15.75" x14ac:dyDescent="0.25">
      <c r="A15" s="5" t="s">
        <v>0</v>
      </c>
      <c r="B15" s="9">
        <v>0.185</v>
      </c>
      <c r="C15" s="9">
        <v>0.22800000000000001</v>
      </c>
      <c r="D15" s="9">
        <v>0.113</v>
      </c>
      <c r="E15" s="11">
        <v>8.5999999999999993E-2</v>
      </c>
      <c r="F15" s="8"/>
      <c r="G15" s="9"/>
      <c r="H15" s="5"/>
    </row>
    <row r="16" spans="1:25" ht="15.75" x14ac:dyDescent="0.25">
      <c r="A16" s="5" t="s">
        <v>8</v>
      </c>
      <c r="B16" s="9">
        <v>0.125</v>
      </c>
      <c r="C16" s="9">
        <v>0.14099999999999999</v>
      </c>
      <c r="D16" s="9">
        <v>0.13400000000000001</v>
      </c>
      <c r="E16" s="11">
        <v>9.1999999999999998E-2</v>
      </c>
      <c r="F16" s="8"/>
      <c r="G16" s="9"/>
      <c r="H16" s="5"/>
    </row>
    <row r="17" spans="1:8" ht="15.75" x14ac:dyDescent="0.25">
      <c r="A17" s="5" t="s">
        <v>7</v>
      </c>
      <c r="B17" s="9">
        <v>0.6</v>
      </c>
      <c r="C17" s="9">
        <v>0.53100000000000003</v>
      </c>
      <c r="D17" s="9">
        <v>0.64300000000000002</v>
      </c>
      <c r="E17" s="11">
        <v>0.65700000000000003</v>
      </c>
      <c r="F17" s="8"/>
      <c r="G17" s="9"/>
      <c r="H17" s="5"/>
    </row>
    <row r="18" spans="1:8" ht="15.75" x14ac:dyDescent="0.25">
      <c r="B18" s="7"/>
      <c r="C18" s="9"/>
      <c r="D18" s="7"/>
      <c r="E18" s="5"/>
      <c r="F18" s="5"/>
      <c r="G18" s="5"/>
      <c r="H18" s="5"/>
    </row>
    <row r="19" spans="1:8" x14ac:dyDescent="0.25">
      <c r="A19" s="4"/>
      <c r="B19" s="4"/>
      <c r="C19" s="4"/>
      <c r="D19" s="4"/>
    </row>
    <row r="20" spans="1:8" x14ac:dyDescent="0.25">
      <c r="B20" s="19" t="s">
        <v>24</v>
      </c>
      <c r="C20" s="19" t="s">
        <v>16</v>
      </c>
      <c r="D20" s="19" t="s">
        <v>26</v>
      </c>
      <c r="E20" s="19" t="s">
        <v>27</v>
      </c>
      <c r="F20" s="19" t="s">
        <v>28</v>
      </c>
      <c r="G20" s="19" t="s">
        <v>30</v>
      </c>
    </row>
    <row r="21" spans="1:8" x14ac:dyDescent="0.25">
      <c r="A21" s="13" t="s">
        <v>17</v>
      </c>
      <c r="B21" s="18">
        <v>2E-3</v>
      </c>
      <c r="C21" s="18">
        <v>1.9792026860175403E-3</v>
      </c>
      <c r="D21" s="18">
        <v>2.343946951735937E-3</v>
      </c>
      <c r="E21" s="18">
        <v>1.8107659359434031E-3</v>
      </c>
      <c r="F21" s="21">
        <f>SUM(D21/C21)</f>
        <v>1.1842884856084741</v>
      </c>
      <c r="G21" s="1">
        <f>E21/C21</f>
        <v>0.91489666456897456</v>
      </c>
    </row>
    <row r="22" spans="1:8" x14ac:dyDescent="0.25">
      <c r="A22" s="13" t="s">
        <v>22</v>
      </c>
      <c r="B22" s="18">
        <v>6.9999999999999993E-3</v>
      </c>
      <c r="C22" s="18">
        <v>8.381196306978719E-3</v>
      </c>
      <c r="D22" s="18">
        <v>5.0263853363811725E-3</v>
      </c>
      <c r="E22" s="18">
        <v>4.0546718964314075E-3</v>
      </c>
      <c r="F22" s="21">
        <f t="shared" ref="F22:F27" si="0">SUM(D22/C22)</f>
        <v>0.59972170466832797</v>
      </c>
      <c r="G22" s="1">
        <f t="shared" ref="G22:G28" si="1">E22/C22</f>
        <v>0.4837819981683556</v>
      </c>
    </row>
    <row r="23" spans="1:8" x14ac:dyDescent="0.25">
      <c r="A23" s="13" t="s">
        <v>23</v>
      </c>
      <c r="B23" s="1">
        <v>2.3E-2</v>
      </c>
      <c r="C23" s="1">
        <v>3.2852409225912954E-2</v>
      </c>
      <c r="D23" s="1">
        <v>3.134657273883474E-2</v>
      </c>
      <c r="E23" s="1">
        <v>3.3069037707245473E-2</v>
      </c>
      <c r="F23" s="21">
        <f t="shared" si="0"/>
        <v>0.95416359035578868</v>
      </c>
      <c r="G23" s="1">
        <f t="shared" si="1"/>
        <v>1.006593990712914</v>
      </c>
    </row>
    <row r="24" spans="1:8" x14ac:dyDescent="0.25">
      <c r="A24" s="13" t="s">
        <v>25</v>
      </c>
      <c r="B24" s="18">
        <v>5.7999999999999996E-2</v>
      </c>
      <c r="C24" s="18">
        <v>5.7245342953678488E-2</v>
      </c>
      <c r="D24" s="18">
        <v>7.5081365409291376E-2</v>
      </c>
      <c r="E24" s="18">
        <v>0.12819741559785355</v>
      </c>
      <c r="F24" s="21">
        <f t="shared" si="0"/>
        <v>1.3115715888023478</v>
      </c>
      <c r="G24" s="1">
        <f t="shared" si="1"/>
        <v>2.2394383365226358</v>
      </c>
    </row>
    <row r="25" spans="1:8" x14ac:dyDescent="0.25">
      <c r="A25" s="13" t="s">
        <v>21</v>
      </c>
      <c r="B25" s="18">
        <f>SUM(B21+B24)</f>
        <v>0.06</v>
      </c>
      <c r="C25" s="18">
        <f>SUM(C21+C24)</f>
        <v>5.9224545639696029E-2</v>
      </c>
      <c r="D25" s="20">
        <v>7.7425312361027301E-2</v>
      </c>
      <c r="E25" s="18">
        <v>0.13000818153379695</v>
      </c>
      <c r="F25" s="21">
        <f>SUM(D25/C25)</f>
        <v>1.3073179629280596</v>
      </c>
      <c r="G25" s="1">
        <f t="shared" si="1"/>
        <v>2.1951739794632932</v>
      </c>
    </row>
    <row r="26" spans="1:8" x14ac:dyDescent="0.25">
      <c r="A26" s="13" t="s">
        <v>20</v>
      </c>
      <c r="B26" s="1">
        <v>0.187</v>
      </c>
      <c r="C26" s="1">
        <v>0.23071459220600077</v>
      </c>
      <c r="D26" s="1">
        <v>0.11975373686044238</v>
      </c>
      <c r="E26" s="1">
        <v>8.944341506846018E-2</v>
      </c>
      <c r="F26" s="21">
        <f t="shared" si="0"/>
        <v>0.51905575505825174</v>
      </c>
      <c r="G26" s="1">
        <f t="shared" si="1"/>
        <v>0.38767992181698596</v>
      </c>
    </row>
    <row r="27" spans="1:8" x14ac:dyDescent="0.25">
      <c r="A27" s="13" t="s">
        <v>19</v>
      </c>
      <c r="B27" s="1">
        <v>0.126</v>
      </c>
      <c r="C27" s="1">
        <v>0.14004905806479601</v>
      </c>
      <c r="D27" s="1">
        <v>0.13136016904743694</v>
      </c>
      <c r="E27" s="1">
        <v>9.459898452727579E-2</v>
      </c>
      <c r="F27" s="21">
        <f t="shared" si="0"/>
        <v>0.9379582473640129</v>
      </c>
      <c r="G27" s="1">
        <f t="shared" si="1"/>
        <v>0.67547033756919672</v>
      </c>
    </row>
    <row r="28" spans="1:8" x14ac:dyDescent="0.25">
      <c r="A28" s="13" t="s">
        <v>18</v>
      </c>
      <c r="B28" s="1">
        <v>0.59699999999999998</v>
      </c>
      <c r="C28" s="1">
        <v>0.52877819855661568</v>
      </c>
      <c r="D28" s="1">
        <v>0.63508782365587746</v>
      </c>
      <c r="E28" s="1">
        <v>0.64882570926679017</v>
      </c>
      <c r="F28" s="21">
        <f>SUM(D28/C28)</f>
        <v>1.2010476706291047</v>
      </c>
      <c r="G28" s="1">
        <f t="shared" si="1"/>
        <v>1.2270281018352558</v>
      </c>
    </row>
    <row r="29" spans="1:8" x14ac:dyDescent="0.25">
      <c r="G29" s="21"/>
    </row>
    <row r="31" spans="1:8" x14ac:dyDescent="0.25">
      <c r="C31" s="1"/>
      <c r="G31" s="22"/>
    </row>
  </sheetData>
  <sortState xmlns:xlrd2="http://schemas.microsoft.com/office/spreadsheetml/2017/richdata2" ref="A21:E28">
    <sortCondition ref="D21:D28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2022 Ind 5d(ii) Data&amp;Image</vt:lpstr>
      <vt:lpstr>2022 Ind 5d(ii a) 1980 chart</vt:lpstr>
      <vt:lpstr>2022 Indi 5d(ii b) 2020 Chart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cp:lastPrinted>2018-03-06T16:54:59Z</cp:lastPrinted>
  <dcterms:created xsi:type="dcterms:W3CDTF">2017-03-17T18:10:18Z</dcterms:created>
  <dcterms:modified xsi:type="dcterms:W3CDTF">2022-05-11T15:57:44Z</dcterms:modified>
</cp:coreProperties>
</file>