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cator 5 Excel/"/>
    </mc:Choice>
  </mc:AlternateContent>
  <xr:revisionPtr revIDLastSave="10" documentId="13_ncr:1_{C6AAEFCD-82BD-4440-BB54-7C590034EB77}" xr6:coauthVersionLast="47" xr6:coauthVersionMax="47" xr10:uidLastSave="{8A947C45-B909-4AE4-BB15-813F5549DB2F}"/>
  <bookViews>
    <workbookView xWindow="-120" yWindow="-120" windowWidth="29040" windowHeight="17520" tabRatio="815" xr2:uid="{00000000-000D-0000-FFFF-FFFF00000000}"/>
  </bookViews>
  <sheets>
    <sheet name="2022 Indi 5d(i) Data&amp;Image" sheetId="13" r:id="rId1"/>
    <sheet name="2022 Indi 5d(i a) 1980 Chart" sheetId="23" r:id="rId2"/>
    <sheet name="2022 Indi 5d(i b) chart" sheetId="30" r:id="rId3"/>
  </sheets>
  <definedNames>
    <definedName name="OLE_LINK5" localSheetId="0">'2022 Indi 5d(i) Data&amp;Image'!$H$5</definedName>
    <definedName name="OLE_LINK6" localSheetId="0">'2022 Indi 5d(i) Data&amp;Image'!$F$4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3" l="1"/>
  <c r="F25" i="13"/>
  <c r="F16" i="13"/>
  <c r="G15" i="13"/>
  <c r="F12" i="13"/>
  <c r="F13" i="13"/>
  <c r="F14" i="13"/>
  <c r="F15" i="13"/>
  <c r="F11" i="13"/>
  <c r="G12" i="13"/>
  <c r="G13" i="13"/>
  <c r="G14" i="13"/>
  <c r="G16" i="13"/>
  <c r="G11" i="13"/>
  <c r="G25" i="13"/>
  <c r="G20" i="13"/>
  <c r="G21" i="13"/>
  <c r="G22" i="13"/>
  <c r="G26" i="13"/>
  <c r="G19" i="13"/>
  <c r="F20" i="13"/>
  <c r="F21" i="13"/>
  <c r="F22" i="13"/>
  <c r="F24" i="13"/>
  <c r="F26" i="13"/>
  <c r="F19" i="13"/>
  <c r="C23" i="13"/>
  <c r="G23" i="13" s="1"/>
  <c r="B23" i="13"/>
  <c r="F23" i="13" l="1"/>
</calcChain>
</file>

<file path=xl/sharedStrings.xml><?xml version="1.0" encoding="utf-8"?>
<sst xmlns="http://schemas.openxmlformats.org/spreadsheetml/2006/main" count="36" uniqueCount="32">
  <si>
    <t>1980 Civilian Population</t>
  </si>
  <si>
    <t>1980 18-24 Year-Old Population</t>
  </si>
  <si>
    <t>1980 Associate's Conferred</t>
  </si>
  <si>
    <t>1980 Bachelor's Conferred</t>
  </si>
  <si>
    <t>American Indian/Alaska Native</t>
  </si>
  <si>
    <t xml:space="preserve">Hispanic </t>
  </si>
  <si>
    <t>Black*</t>
  </si>
  <si>
    <t xml:space="preserve">White* </t>
  </si>
  <si>
    <t>2019 Civilian Population</t>
  </si>
  <si>
    <t>2019 18-24 Year Old Population</t>
  </si>
  <si>
    <t>2019 Associate's  Conferred</t>
  </si>
  <si>
    <t>2019 Bachelor's  Conferred</t>
  </si>
  <si>
    <t>Two or More Races*</t>
  </si>
  <si>
    <t>American Indian/Alaska Native*</t>
  </si>
  <si>
    <t>Asian</t>
  </si>
  <si>
    <t xml:space="preserve">Black* </t>
  </si>
  <si>
    <t>2020 Civilian Population</t>
  </si>
  <si>
    <t>2020 18-24 Year Old Population</t>
  </si>
  <si>
    <t>2020 Associate's Degrees  Conferred</t>
  </si>
  <si>
    <t>2020 Bachelor's Degrees Conferred</t>
  </si>
  <si>
    <t>Pacific Islander</t>
  </si>
  <si>
    <t>American Indian/ Alaska Native</t>
  </si>
  <si>
    <t>Two or more races</t>
  </si>
  <si>
    <t xml:space="preserve">Asian </t>
  </si>
  <si>
    <t>Asian/Pacific Islander</t>
  </si>
  <si>
    <t>Black</t>
  </si>
  <si>
    <t>Hispanic</t>
  </si>
  <si>
    <t>White</t>
  </si>
  <si>
    <t>parity bachelor</t>
  </si>
  <si>
    <t>parity associate</t>
  </si>
  <si>
    <t>Equity Indicator 5d(i): Distributions of associate’s and bachelor’s degrees conferred to U.S. citizens and distribution of the civilian population by race/ethnicity: 1980 and 2020</t>
  </si>
  <si>
    <t>*Asian/Pacific Islander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</si>
</sst>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9" fontId="0" fillId="0" borderId="0" xfId="1" applyFont="1"/>
    <xf numFmtId="9" fontId="0" fillId="0" borderId="0" xfId="1" applyFon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9" fontId="2" fillId="0" borderId="0" xfId="1" applyFont="1"/>
    <xf numFmtId="164" fontId="2" fillId="0" borderId="0" xfId="1" applyNumberFormat="1" applyFont="1"/>
    <xf numFmtId="164" fontId="0" fillId="0" borderId="0" xfId="1" applyNumberFormat="1" applyFont="1"/>
    <xf numFmtId="0" fontId="2" fillId="0" borderId="0" xfId="1" applyNumberFormat="1" applyFont="1"/>
    <xf numFmtId="0" fontId="4" fillId="0" borderId="0" xfId="0" applyFont="1"/>
    <xf numFmtId="9" fontId="4" fillId="0" borderId="0" xfId="0" applyNumberFormat="1" applyFont="1"/>
    <xf numFmtId="9" fontId="4" fillId="0" borderId="0" xfId="1" applyFont="1" applyFill="1"/>
    <xf numFmtId="164" fontId="4" fillId="0" borderId="0" xfId="1" applyNumberFormat="1" applyFont="1" applyFill="1"/>
    <xf numFmtId="9" fontId="0" fillId="0" borderId="0" xfId="1" applyFont="1" applyFill="1"/>
    <xf numFmtId="164" fontId="0" fillId="0" borderId="0" xfId="1" applyNumberFormat="1" applyFont="1" applyFill="1"/>
    <xf numFmtId="0" fontId="3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0" fillId="0" borderId="0" xfId="0" applyFont="1"/>
    <xf numFmtId="9" fontId="0" fillId="0" borderId="0" xfId="0" applyNumberFormat="1" applyFont="1"/>
    <xf numFmtId="10" fontId="0" fillId="0" borderId="0" xfId="0" applyNumberFormat="1" applyFont="1"/>
    <xf numFmtId="16" fontId="0" fillId="0" borderId="0" xfId="0" applyNumberFormat="1" applyFont="1"/>
    <xf numFmtId="164" fontId="4" fillId="0" borderId="0" xfId="1" applyNumberFormat="1" applyFont="1"/>
    <xf numFmtId="164" fontId="3" fillId="0" borderId="0" xfId="1" applyNumberFormat="1" applyFont="1"/>
    <xf numFmtId="164" fontId="0" fillId="0" borderId="0" xfId="0" applyNumberFormat="1" applyFont="1"/>
    <xf numFmtId="0" fontId="0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66092"/>
      <color rgb="FF0070C0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1980 Associate's and Bachelor's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17766584887246"/>
          <c:y val="7.6410896406720524E-2"/>
          <c:w val="0.58447857953273441"/>
          <c:h val="0.80547753612410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Indi 5d(i) Data&amp;Image'!$B$4</c:f>
              <c:strCache>
                <c:ptCount val="1"/>
                <c:pt idx="0">
                  <c:v>1980 Civilian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Indi 5d(i) Data&amp;Image'!$A$5:$A$9</c:f>
              <c:strCache>
                <c:ptCount val="5"/>
                <c:pt idx="0">
                  <c:v>American Indian/Alaska Native</c:v>
                </c:pt>
                <c:pt idx="1">
                  <c:v>Asian/Pacific Islander</c:v>
                </c:pt>
                <c:pt idx="2">
                  <c:v>Hispanic </c:v>
                </c:pt>
                <c:pt idx="3">
                  <c:v>Black*</c:v>
                </c:pt>
                <c:pt idx="4">
                  <c:v>White* </c:v>
                </c:pt>
              </c:strCache>
            </c:strRef>
          </c:cat>
          <c:val>
            <c:numRef>
              <c:f>'2022 Indi 5d(i) Data&amp;Image'!$B$5:$B$9</c:f>
              <c:numCache>
                <c:formatCode>0%</c:formatCode>
                <c:ptCount val="5"/>
                <c:pt idx="0" formatCode="0.0%">
                  <c:v>6.0000000000000001E-3</c:v>
                </c:pt>
                <c:pt idx="1">
                  <c:v>1.6E-2</c:v>
                </c:pt>
                <c:pt idx="2">
                  <c:v>6.5000000000000002E-2</c:v>
                </c:pt>
                <c:pt idx="3">
                  <c:v>0.115</c:v>
                </c:pt>
                <c:pt idx="4">
                  <c:v>0.79700000000000004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E-493E-834A-6636BF0C1C6F}"/>
            </c:ext>
          </c:extLst>
        </c:ser>
        <c:ser>
          <c:idx val="1"/>
          <c:order val="1"/>
          <c:tx>
            <c:strRef>
              <c:f>'2022 Indi 5d(i) Data&amp;Image'!$C$4</c:f>
              <c:strCache>
                <c:ptCount val="1"/>
                <c:pt idx="0">
                  <c:v>1980 18-24 Year-Old Population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Indi 5d(i) Data&amp;Image'!$A$5:$A$9</c:f>
              <c:strCache>
                <c:ptCount val="5"/>
                <c:pt idx="0">
                  <c:v>American Indian/Alaska Native</c:v>
                </c:pt>
                <c:pt idx="1">
                  <c:v>Asian/Pacific Islander</c:v>
                </c:pt>
                <c:pt idx="2">
                  <c:v>Hispanic </c:v>
                </c:pt>
                <c:pt idx="3">
                  <c:v>Black*</c:v>
                </c:pt>
                <c:pt idx="4">
                  <c:v>White* </c:v>
                </c:pt>
              </c:strCache>
            </c:strRef>
          </c:cat>
          <c:val>
            <c:numRef>
              <c:f>'2022 Indi 5d(i) Data&amp;Image'!$C$5:$C$9</c:f>
              <c:numCache>
                <c:formatCode>0%</c:formatCode>
                <c:ptCount val="5"/>
                <c:pt idx="0" formatCode="0.0%">
                  <c:v>7.0000000000000001E-3</c:v>
                </c:pt>
                <c:pt idx="1">
                  <c:v>1.6E-2</c:v>
                </c:pt>
                <c:pt idx="2">
                  <c:v>7.5999999999999998E-2</c:v>
                </c:pt>
                <c:pt idx="3">
                  <c:v>0.129</c:v>
                </c:pt>
                <c:pt idx="4">
                  <c:v>0.77300000000000002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E-493E-834A-6636BF0C1C6F}"/>
            </c:ext>
          </c:extLst>
        </c:ser>
        <c:ser>
          <c:idx val="2"/>
          <c:order val="2"/>
          <c:tx>
            <c:strRef>
              <c:f>'2022 Indi 5d(i) Data&amp;Image'!$D$4</c:f>
              <c:strCache>
                <c:ptCount val="1"/>
                <c:pt idx="0">
                  <c:v>1980 Associate's Conferred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Indi 5d(i) Data&amp;Image'!$A$5:$A$9</c:f>
              <c:strCache>
                <c:ptCount val="5"/>
                <c:pt idx="0">
                  <c:v>American Indian/Alaska Native</c:v>
                </c:pt>
                <c:pt idx="1">
                  <c:v>Asian/Pacific Islander</c:v>
                </c:pt>
                <c:pt idx="2">
                  <c:v>Hispanic </c:v>
                </c:pt>
                <c:pt idx="3">
                  <c:v>Black*</c:v>
                </c:pt>
                <c:pt idx="4">
                  <c:v>White* </c:v>
                </c:pt>
              </c:strCache>
            </c:strRef>
          </c:cat>
          <c:val>
            <c:numRef>
              <c:f>'2022 Indi 5d(i) Data&amp;Image'!$D$5:$D$9</c:f>
              <c:numCache>
                <c:formatCode>0%</c:formatCode>
                <c:ptCount val="5"/>
                <c:pt idx="0" formatCode="0.0%">
                  <c:v>6.0000000000000001E-3</c:v>
                </c:pt>
                <c:pt idx="1">
                  <c:v>2.1000000000000001E-2</c:v>
                </c:pt>
                <c:pt idx="2">
                  <c:v>4.3999999999999997E-2</c:v>
                </c:pt>
                <c:pt idx="3">
                  <c:v>8.7999999999999995E-2</c:v>
                </c:pt>
                <c:pt idx="4">
                  <c:v>0.84199999999999997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E-493E-834A-6636BF0C1C6F}"/>
            </c:ext>
          </c:extLst>
        </c:ser>
        <c:ser>
          <c:idx val="3"/>
          <c:order val="3"/>
          <c:tx>
            <c:strRef>
              <c:f>'2022 Indi 5d(i) Data&amp;Image'!$E$4</c:f>
              <c:strCache>
                <c:ptCount val="1"/>
                <c:pt idx="0">
                  <c:v>1980 Bachelor's Conferred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 Indi 5d(i) Data&amp;Image'!$A$5:$A$9</c:f>
              <c:strCache>
                <c:ptCount val="5"/>
                <c:pt idx="0">
                  <c:v>American Indian/Alaska Native</c:v>
                </c:pt>
                <c:pt idx="1">
                  <c:v>Asian/Pacific Islander</c:v>
                </c:pt>
                <c:pt idx="2">
                  <c:v>Hispanic </c:v>
                </c:pt>
                <c:pt idx="3">
                  <c:v>Black*</c:v>
                </c:pt>
                <c:pt idx="4">
                  <c:v>White* </c:v>
                </c:pt>
              </c:strCache>
            </c:strRef>
          </c:cat>
          <c:val>
            <c:numRef>
              <c:f>'2022 Indi 5d(i) Data&amp;Image'!$E$5:$E$9</c:f>
              <c:numCache>
                <c:formatCode>0%</c:formatCode>
                <c:ptCount val="5"/>
                <c:pt idx="0" formatCode="0.0%">
                  <c:v>4.0000000000000001E-3</c:v>
                </c:pt>
                <c:pt idx="1">
                  <c:v>2.1000000000000001E-2</c:v>
                </c:pt>
                <c:pt idx="2">
                  <c:v>2.4E-2</c:v>
                </c:pt>
                <c:pt idx="3">
                  <c:v>6.7000000000000004E-2</c:v>
                </c:pt>
                <c:pt idx="4">
                  <c:v>0.88500000000000001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4E-493E-834A-6636BF0C1C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454814320"/>
        <c:axId val="-1454818128"/>
      </c:barChart>
      <c:catAx>
        <c:axId val="-14548143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18128"/>
        <c:crossesAt val="0"/>
        <c:auto val="1"/>
        <c:lblAlgn val="ctr"/>
        <c:lblOffset val="100"/>
        <c:noMultiLvlLbl val="0"/>
      </c:catAx>
      <c:valAx>
        <c:axId val="-1454818128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14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6001772540698"/>
          <c:y val="0.13680794698619356"/>
          <c:w val="0.24561550945443419"/>
          <c:h val="0.44733259349937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2020 Associate's and Bachelor's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516521852839404"/>
          <c:y val="9.8229220212518592E-2"/>
          <c:w val="0.55814842882021587"/>
          <c:h val="0.853574456061034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'2022 Indi 5d(i) Data&amp;Image'!$B$18</c:f>
              <c:strCache>
                <c:ptCount val="1"/>
                <c:pt idx="0">
                  <c:v>2020 Civilian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Indi 5d(i) Data&amp;Image'!$A$19:$A$26</c15:sqref>
                  </c15:fullRef>
                </c:ext>
              </c:extLst>
              <c:f>('2022 Indi 5d(i) Data&amp;Image'!$A$20:$A$22,'2022 Indi 5d(i) Data&amp;Image'!$A$24:$A$26)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Indi 5d(i) Data&amp;Image'!$B$19:$B$26</c15:sqref>
                  </c15:fullRef>
                </c:ext>
              </c:extLst>
              <c:f>('2022 Indi 5d(i) Data&amp;Image'!$B$20:$B$22,'2022 Indi 5d(i) Data&amp;Image'!$B$24:$B$26)</c:f>
              <c:numCache>
                <c:formatCode>0.0%</c:formatCode>
                <c:ptCount val="6"/>
                <c:pt idx="0">
                  <c:v>6.9999999999999993E-3</c:v>
                </c:pt>
                <c:pt idx="1" formatCode="0%">
                  <c:v>2.3E-2</c:v>
                </c:pt>
                <c:pt idx="2">
                  <c:v>5.7999999999999996E-2</c:v>
                </c:pt>
                <c:pt idx="3" formatCode="0%">
                  <c:v>0.187</c:v>
                </c:pt>
                <c:pt idx="4" formatCode="0%">
                  <c:v>0.126</c:v>
                </c:pt>
                <c:pt idx="5" formatCode="0%">
                  <c:v>0.59699999999999998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8-40D4-8E0F-8B2F197F476F}"/>
            </c:ext>
          </c:extLst>
        </c:ser>
        <c:ser>
          <c:idx val="1"/>
          <c:order val="1"/>
          <c:tx>
            <c:strRef>
              <c:f>'2022 Indi 5d(i) Data&amp;Image'!$C$18</c:f>
              <c:strCache>
                <c:ptCount val="1"/>
                <c:pt idx="0">
                  <c:v>2020 18-24 Year Old Population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Indi 5d(i) Data&amp;Image'!$A$19:$A$26</c15:sqref>
                  </c15:fullRef>
                </c:ext>
              </c:extLst>
              <c:f>('2022 Indi 5d(i) Data&amp;Image'!$A$20:$A$22,'2022 Indi 5d(i) Data&amp;Image'!$A$24:$A$26)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Indi 5d(i) Data&amp;Image'!$C$19:$C$26</c15:sqref>
                  </c15:fullRef>
                </c:ext>
              </c:extLst>
              <c:f>('2022 Indi 5d(i) Data&amp;Image'!$C$20:$C$22,'2022 Indi 5d(i) Data&amp;Image'!$C$24:$C$26)</c:f>
              <c:numCache>
                <c:formatCode>0.0%</c:formatCode>
                <c:ptCount val="6"/>
                <c:pt idx="0">
                  <c:v>8.381196306978719E-3</c:v>
                </c:pt>
                <c:pt idx="1" formatCode="0%">
                  <c:v>3.2852409225912954E-2</c:v>
                </c:pt>
                <c:pt idx="2">
                  <c:v>5.7245342953678488E-2</c:v>
                </c:pt>
                <c:pt idx="3" formatCode="0%">
                  <c:v>0.23071459220600077</c:v>
                </c:pt>
                <c:pt idx="4" formatCode="0%">
                  <c:v>0.14004905806479601</c:v>
                </c:pt>
                <c:pt idx="5" formatCode="0%">
                  <c:v>0.52877819855661568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8-40D4-8E0F-8B2F197F476F}"/>
            </c:ext>
          </c:extLst>
        </c:ser>
        <c:ser>
          <c:idx val="2"/>
          <c:order val="2"/>
          <c:tx>
            <c:strRef>
              <c:f>'2022 Indi 5d(i) Data&amp;Image'!$D$18</c:f>
              <c:strCache>
                <c:ptCount val="1"/>
                <c:pt idx="0">
                  <c:v>2020 Associate's Degrees  Conferred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Indi 5d(i) Data&amp;Image'!$A$19:$A$26</c15:sqref>
                  </c15:fullRef>
                </c:ext>
              </c:extLst>
              <c:f>('2022 Indi 5d(i) Data&amp;Image'!$A$20:$A$22,'2022 Indi 5d(i) Data&amp;Image'!$A$24:$A$26)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Indi 5d(i) Data&amp;Image'!$D$19:$D$26</c15:sqref>
                  </c15:fullRef>
                </c:ext>
              </c:extLst>
              <c:f>('2022 Indi 5d(i) Data&amp;Image'!$D$20:$D$22,'2022 Indi 5d(i) Data&amp;Image'!$D$24:$D$26)</c:f>
              <c:numCache>
                <c:formatCode>0.0%</c:formatCode>
                <c:ptCount val="6"/>
                <c:pt idx="0">
                  <c:v>8.4964218713240985E-3</c:v>
                </c:pt>
                <c:pt idx="1" formatCode="0%">
                  <c:v>3.7970992928194128E-2</c:v>
                </c:pt>
                <c:pt idx="2" formatCode="0%">
                  <c:v>6.2043685542912411E-2</c:v>
                </c:pt>
                <c:pt idx="3" formatCode="0%">
                  <c:v>0.25592919748978038</c:v>
                </c:pt>
                <c:pt idx="4" formatCode="0%">
                  <c:v>0.1204700327953238</c:v>
                </c:pt>
                <c:pt idx="5" formatCode="0%">
                  <c:v>0.51220424388782426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8-40D4-8E0F-8B2F197F476F}"/>
            </c:ext>
          </c:extLst>
        </c:ser>
        <c:ser>
          <c:idx val="3"/>
          <c:order val="3"/>
          <c:tx>
            <c:strRef>
              <c:f>'2022 Indi 5d(i) Data&amp;Image'!$E$18</c:f>
              <c:strCache>
                <c:ptCount val="1"/>
                <c:pt idx="0">
                  <c:v>2020 Bachelor's Degrees Conferred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 Indi 5d(i) Data&amp;Image'!$A$19:$A$26</c15:sqref>
                  </c15:fullRef>
                </c:ext>
              </c:extLst>
              <c:f>('2022 Indi 5d(i) Data&amp;Image'!$A$20:$A$22,'2022 Indi 5d(i) Data&amp;Image'!$A$24:$A$26)</c:f>
              <c:strCache>
                <c:ptCount val="6"/>
                <c:pt idx="0">
                  <c:v>American Indian/ Alaska Native</c:v>
                </c:pt>
                <c:pt idx="1">
                  <c:v>Two or more races</c:v>
                </c:pt>
                <c:pt idx="2">
                  <c:v>Asian </c:v>
                </c:pt>
                <c:pt idx="3">
                  <c:v>Hispanic</c:v>
                </c:pt>
                <c:pt idx="4">
                  <c:v>Black</c:v>
                </c:pt>
                <c:pt idx="5">
                  <c:v>White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 Indi 5d(i) Data&amp;Image'!$E$19:$E$26</c15:sqref>
                  </c15:fullRef>
                </c:ext>
              </c:extLst>
              <c:f>('2022 Indi 5d(i) Data&amp;Image'!$E$20:$E$22,'2022 Indi 5d(i) Data&amp;Image'!$E$24:$E$26)</c:f>
              <c:numCache>
                <c:formatCode>0.0%</c:formatCode>
                <c:ptCount val="6"/>
                <c:pt idx="0">
                  <c:v>4.7359737340029566E-3</c:v>
                </c:pt>
                <c:pt idx="1" formatCode="0%">
                  <c:v>4.0170642034703906E-2</c:v>
                </c:pt>
                <c:pt idx="2">
                  <c:v>8.1285270091790221E-2</c:v>
                </c:pt>
                <c:pt idx="3" formatCode="0%">
                  <c:v>0.15661421609827392</c:v>
                </c:pt>
                <c:pt idx="4" formatCode="0%">
                  <c:v>0.10218441677810947</c:v>
                </c:pt>
                <c:pt idx="5" formatCode="0%">
                  <c:v>0.61274163765013723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8-40D4-8E0F-8B2F197F4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54816496"/>
        <c:axId val="-1454820304"/>
      </c:barChart>
      <c:catAx>
        <c:axId val="-145481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20304"/>
        <c:crosses val="autoZero"/>
        <c:auto val="1"/>
        <c:lblAlgn val="ctr"/>
        <c:lblOffset val="100"/>
        <c:noMultiLvlLbl val="0"/>
      </c:catAx>
      <c:valAx>
        <c:axId val="-1454820304"/>
        <c:scaling>
          <c:orientation val="minMax"/>
        </c:scaling>
        <c:delete val="0"/>
        <c:axPos val="b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481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218966</xdr:colOff>
      <xdr:row>3</xdr:row>
      <xdr:rowOff>514569</xdr:rowOff>
    </xdr:from>
    <xdr:to>
      <xdr:col>19</xdr:col>
      <xdr:colOff>156203</xdr:colOff>
      <xdr:row>35</xdr:row>
      <xdr:rowOff>140694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A9C33-411C-0D8A-9F4B-F867CE18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9138" y="1182414"/>
          <a:ext cx="6068272" cy="71256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Composite">
      <a:dk1>
        <a:sysClr val="windowText" lastClr="000000"/>
      </a:dk1>
      <a:lt1>
        <a:sysClr val="window" lastClr="FFFFFF"/>
      </a:lt1>
      <a:dk2>
        <a:srgbClr val="5B6973"/>
      </a:dk2>
      <a:lt2>
        <a:srgbClr val="E7ECED"/>
      </a:lt2>
      <a:accent1>
        <a:srgbClr val="98C723"/>
      </a:accent1>
      <a:accent2>
        <a:srgbClr val="59B0B9"/>
      </a:accent2>
      <a:accent3>
        <a:srgbClr val="DEAE00"/>
      </a:accent3>
      <a:accent4>
        <a:srgbClr val="B77BB4"/>
      </a:accent4>
      <a:accent5>
        <a:srgbClr val="E0773C"/>
      </a:accent5>
      <a:accent6>
        <a:srgbClr val="A98D63"/>
      </a:accent6>
      <a:hlink>
        <a:srgbClr val="26CBEC"/>
      </a:hlink>
      <a:folHlink>
        <a:srgbClr val="598C8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2"/>
  <sheetViews>
    <sheetView tabSelected="1" zoomScale="87" zoomScaleNormal="87" workbookViewId="0">
      <selection activeCell="H4" sqref="H4"/>
    </sheetView>
  </sheetViews>
  <sheetFormatPr defaultRowHeight="15" x14ac:dyDescent="0.25"/>
  <cols>
    <col min="1" max="1" width="31.28515625" style="19" customWidth="1"/>
    <col min="2" max="3" width="12.7109375" style="19" customWidth="1"/>
    <col min="4" max="4" width="18.28515625" style="19" customWidth="1"/>
    <col min="5" max="5" width="18.5703125" style="19" customWidth="1"/>
    <col min="6" max="6" width="15.85546875" style="19" customWidth="1"/>
    <col min="7" max="8" width="23" style="19" bestFit="1" customWidth="1"/>
    <col min="9" max="16384" width="9.140625" style="19"/>
  </cols>
  <sheetData>
    <row r="1" spans="1:22" s="18" customFormat="1" ht="23.25" x14ac:dyDescent="0.35">
      <c r="A1" s="17" t="s">
        <v>30</v>
      </c>
    </row>
    <row r="4" spans="1:22" ht="47.25" x14ac:dyDescent="0.25">
      <c r="A4" s="4"/>
      <c r="B4" s="5" t="s">
        <v>0</v>
      </c>
      <c r="C4" s="5" t="s">
        <v>1</v>
      </c>
      <c r="D4" s="5" t="s">
        <v>2</v>
      </c>
      <c r="E4" s="5" t="s">
        <v>3</v>
      </c>
      <c r="F4" s="4"/>
    </row>
    <row r="5" spans="1:22" ht="16.5" customHeight="1" x14ac:dyDescent="0.25">
      <c r="A5" s="6" t="s">
        <v>4</v>
      </c>
      <c r="B5" s="7">
        <v>6.0000000000000001E-3</v>
      </c>
      <c r="C5" s="7">
        <v>7.0000000000000001E-3</v>
      </c>
      <c r="D5" s="7">
        <v>6.0000000000000001E-3</v>
      </c>
      <c r="E5" s="7">
        <v>4.0000000000000001E-3</v>
      </c>
      <c r="F5" s="4"/>
    </row>
    <row r="6" spans="1:22" ht="15" customHeight="1" x14ac:dyDescent="0.25">
      <c r="A6" s="6" t="s">
        <v>24</v>
      </c>
      <c r="B6" s="6">
        <v>1.6E-2</v>
      </c>
      <c r="C6" s="6">
        <v>1.6E-2</v>
      </c>
      <c r="D6" s="6">
        <v>2.1000000000000001E-2</v>
      </c>
      <c r="E6" s="6">
        <v>2.1000000000000001E-2</v>
      </c>
      <c r="F6" s="4"/>
    </row>
    <row r="7" spans="1:22" ht="15.75" customHeight="1" x14ac:dyDescent="0.25">
      <c r="A7" s="6" t="s">
        <v>5</v>
      </c>
      <c r="B7" s="6">
        <v>6.5000000000000002E-2</v>
      </c>
      <c r="C7" s="6">
        <v>7.5999999999999998E-2</v>
      </c>
      <c r="D7" s="6">
        <v>4.3999999999999997E-2</v>
      </c>
      <c r="E7" s="6">
        <v>2.4E-2</v>
      </c>
      <c r="F7" s="4"/>
    </row>
    <row r="8" spans="1:22" ht="16.5" customHeight="1" x14ac:dyDescent="0.25">
      <c r="A8" s="6" t="s">
        <v>6</v>
      </c>
      <c r="B8" s="6">
        <v>0.115</v>
      </c>
      <c r="C8" s="6">
        <v>0.129</v>
      </c>
      <c r="D8" s="6">
        <v>8.7999999999999995E-2</v>
      </c>
      <c r="E8" s="6">
        <v>6.7000000000000004E-2</v>
      </c>
      <c r="F8" s="4"/>
    </row>
    <row r="9" spans="1:22" ht="15" customHeight="1" x14ac:dyDescent="0.25">
      <c r="A9" s="6" t="s">
        <v>7</v>
      </c>
      <c r="B9" s="6">
        <v>0.79700000000000004</v>
      </c>
      <c r="C9" s="6">
        <v>0.77300000000000002</v>
      </c>
      <c r="D9" s="6">
        <v>0.84199999999999997</v>
      </c>
      <c r="E9" s="6">
        <v>0.88500000000000001</v>
      </c>
      <c r="F9" s="4"/>
    </row>
    <row r="10" spans="1:22" ht="47.25" x14ac:dyDescent="0.25">
      <c r="A10" s="4"/>
      <c r="B10" s="5" t="s">
        <v>8</v>
      </c>
      <c r="C10" s="5" t="s">
        <v>9</v>
      </c>
      <c r="D10" s="5" t="s">
        <v>10</v>
      </c>
      <c r="E10" s="5" t="s">
        <v>11</v>
      </c>
      <c r="F10" s="11" t="s">
        <v>28</v>
      </c>
      <c r="G10" s="5" t="s">
        <v>29</v>
      </c>
      <c r="Q10" s="20"/>
      <c r="R10" s="20"/>
      <c r="S10" s="20"/>
      <c r="T10" s="20"/>
      <c r="U10" s="20"/>
      <c r="V10" s="20"/>
    </row>
    <row r="11" spans="1:22" ht="15.75" x14ac:dyDescent="0.25">
      <c r="A11" s="4" t="s">
        <v>12</v>
      </c>
      <c r="B11" s="6">
        <v>2.1999999999999999E-2</v>
      </c>
      <c r="C11" s="20">
        <v>3.2000000000000001E-2</v>
      </c>
      <c r="D11" s="6">
        <v>3.5999999999999997E-2</v>
      </c>
      <c r="E11" s="6">
        <v>3.9E-2</v>
      </c>
      <c r="F11" s="20">
        <f>SUM(E11/C11)</f>
        <v>1.21875</v>
      </c>
      <c r="G11" s="20">
        <f>SUM(D11/C11)</f>
        <v>1.125</v>
      </c>
      <c r="Q11" s="20"/>
      <c r="R11" s="20"/>
      <c r="S11" s="20"/>
      <c r="T11" s="20"/>
      <c r="U11" s="20"/>
      <c r="V11" s="20"/>
    </row>
    <row r="12" spans="1:22" ht="15.75" x14ac:dyDescent="0.25">
      <c r="A12" s="4" t="s">
        <v>13</v>
      </c>
      <c r="B12" s="7">
        <v>7.0000000000000001E-3</v>
      </c>
      <c r="C12" s="21">
        <v>8.0000000000000002E-3</v>
      </c>
      <c r="D12" s="7">
        <v>8.9999999999999993E-3</v>
      </c>
      <c r="E12" s="7">
        <v>5.0000000000000001E-3</v>
      </c>
      <c r="F12" s="20">
        <f t="shared" ref="F12:F15" si="0">SUM(E12/C12)</f>
        <v>0.625</v>
      </c>
      <c r="G12" s="20">
        <f t="shared" ref="G12:G16" si="1">SUM(D12/C12)</f>
        <v>1.125</v>
      </c>
      <c r="I12" s="22"/>
      <c r="Q12" s="20"/>
      <c r="R12" s="20"/>
      <c r="S12" s="20"/>
      <c r="T12" s="20"/>
      <c r="U12" s="20"/>
      <c r="V12" s="20"/>
    </row>
    <row r="13" spans="1:22" ht="15.75" x14ac:dyDescent="0.25">
      <c r="A13" s="4" t="s">
        <v>14</v>
      </c>
      <c r="B13" s="6">
        <v>5.8000000000000003E-2</v>
      </c>
      <c r="C13" s="20">
        <v>5.8000000000000003E-2</v>
      </c>
      <c r="D13" s="6">
        <v>6.3E-2</v>
      </c>
      <c r="E13" s="6">
        <v>8.2000000000000003E-2</v>
      </c>
      <c r="F13" s="20">
        <f t="shared" si="0"/>
        <v>1.4137931034482758</v>
      </c>
      <c r="G13" s="20">
        <f t="shared" si="1"/>
        <v>1.0862068965517242</v>
      </c>
      <c r="Q13" s="20"/>
      <c r="R13" s="20"/>
      <c r="S13" s="20"/>
      <c r="T13" s="20"/>
      <c r="U13" s="20"/>
      <c r="V13" s="20"/>
    </row>
    <row r="14" spans="1:22" ht="15.75" x14ac:dyDescent="0.25">
      <c r="A14" s="4" t="s">
        <v>5</v>
      </c>
      <c r="B14" s="6">
        <v>0.185</v>
      </c>
      <c r="C14" s="20">
        <v>0.22800000000000001</v>
      </c>
      <c r="D14" s="6">
        <v>0.24399999999999999</v>
      </c>
      <c r="E14" s="6">
        <v>0.14899999999999999</v>
      </c>
      <c r="F14" s="20">
        <f t="shared" si="0"/>
        <v>0.65350877192982448</v>
      </c>
      <c r="G14" s="20">
        <f t="shared" si="1"/>
        <v>1.0701754385964912</v>
      </c>
    </row>
    <row r="15" spans="1:22" ht="15.75" x14ac:dyDescent="0.25">
      <c r="A15" s="4" t="s">
        <v>15</v>
      </c>
      <c r="B15" s="6">
        <v>0.125</v>
      </c>
      <c r="C15" s="20">
        <v>0.14099999999999999</v>
      </c>
      <c r="D15" s="6">
        <v>0.124</v>
      </c>
      <c r="E15" s="6">
        <v>0.10299999999999999</v>
      </c>
      <c r="F15" s="20">
        <f t="shared" si="0"/>
        <v>0.73049645390070927</v>
      </c>
      <c r="G15" s="20">
        <f>SUM(D15/C15)</f>
        <v>0.87943262411347523</v>
      </c>
    </row>
    <row r="16" spans="1:22" ht="15.75" x14ac:dyDescent="0.25">
      <c r="A16" s="4" t="s">
        <v>7</v>
      </c>
      <c r="B16" s="6">
        <v>0.6</v>
      </c>
      <c r="C16" s="1">
        <v>0.53100000000000003</v>
      </c>
      <c r="D16" s="6">
        <v>0.52400000000000002</v>
      </c>
      <c r="E16" s="6">
        <v>0.623</v>
      </c>
      <c r="F16" s="20">
        <f>SUM(E16/C16)</f>
        <v>1.1732580037664784</v>
      </c>
      <c r="G16" s="20">
        <f t="shared" si="1"/>
        <v>0.98681732580037662</v>
      </c>
    </row>
    <row r="17" spans="1:23" ht="15.75" x14ac:dyDescent="0.25">
      <c r="A17" s="4"/>
      <c r="B17" s="4"/>
      <c r="C17" s="4"/>
      <c r="D17" s="4"/>
      <c r="E17" s="4"/>
      <c r="F17" s="20"/>
    </row>
    <row r="18" spans="1:23" ht="47.25" x14ac:dyDescent="0.25">
      <c r="A18" s="4"/>
      <c r="B18" s="16" t="s">
        <v>16</v>
      </c>
      <c r="C18" s="16" t="s">
        <v>17</v>
      </c>
      <c r="D18" s="16" t="s">
        <v>18</v>
      </c>
      <c r="E18" s="16" t="s">
        <v>19</v>
      </c>
      <c r="F18" s="5" t="s">
        <v>28</v>
      </c>
      <c r="G18" s="5" t="s">
        <v>29</v>
      </c>
    </row>
    <row r="19" spans="1:23" ht="15.75" x14ac:dyDescent="0.25">
      <c r="A19" s="10" t="s">
        <v>20</v>
      </c>
      <c r="B19" s="7">
        <v>2E-3</v>
      </c>
      <c r="C19" s="7">
        <v>1.9792026860175403E-3</v>
      </c>
      <c r="D19" s="13">
        <v>2.8854254846408904E-3</v>
      </c>
      <c r="E19" s="23">
        <v>2.267843612982292E-3</v>
      </c>
      <c r="F19" s="20">
        <f>SUM(E19/C19)</f>
        <v>1.1458369721322184</v>
      </c>
      <c r="G19" s="20">
        <f>SUM(D19/C19)</f>
        <v>1.4578726600491885</v>
      </c>
    </row>
    <row r="20" spans="1:23" x14ac:dyDescent="0.25">
      <c r="A20" s="19" t="s">
        <v>21</v>
      </c>
      <c r="B20" s="8">
        <v>6.9999999999999993E-3</v>
      </c>
      <c r="C20" s="8">
        <v>8.381196306978719E-3</v>
      </c>
      <c r="D20" s="15">
        <v>8.4964218713240985E-3</v>
      </c>
      <c r="E20" s="8">
        <v>4.7359737340029566E-3</v>
      </c>
      <c r="F20" s="20">
        <f t="shared" ref="F20:F26" si="2">SUM(E20/C20)</f>
        <v>0.56507132878625965</v>
      </c>
      <c r="G20" s="20">
        <f t="shared" ref="G20:G26" si="3">SUM(D20/C20)</f>
        <v>1.01374810470069</v>
      </c>
    </row>
    <row r="21" spans="1:23" x14ac:dyDescent="0.25">
      <c r="A21" s="19" t="s">
        <v>22</v>
      </c>
      <c r="B21" s="1">
        <v>2.3E-2</v>
      </c>
      <c r="C21" s="1">
        <v>3.2852409225912954E-2</v>
      </c>
      <c r="D21" s="14">
        <v>3.7970992928194128E-2</v>
      </c>
      <c r="E21" s="1">
        <v>4.0170642034703906E-2</v>
      </c>
      <c r="F21" s="20">
        <f t="shared" si="2"/>
        <v>1.2227609171207621</v>
      </c>
      <c r="G21" s="20">
        <f t="shared" si="3"/>
        <v>1.1558054286698642</v>
      </c>
    </row>
    <row r="22" spans="1:23" ht="15.75" x14ac:dyDescent="0.25">
      <c r="A22" s="10" t="s">
        <v>23</v>
      </c>
      <c r="B22" s="7">
        <v>5.7999999999999996E-2</v>
      </c>
      <c r="C22" s="7">
        <v>5.7245342953678488E-2</v>
      </c>
      <c r="D22" s="12">
        <v>6.2043685542912411E-2</v>
      </c>
      <c r="E22" s="24">
        <v>8.1285270091790221E-2</v>
      </c>
      <c r="F22" s="20">
        <f t="shared" si="2"/>
        <v>1.4199455518602491</v>
      </c>
      <c r="G22" s="20">
        <f t="shared" si="3"/>
        <v>1.0838206628112372</v>
      </c>
    </row>
    <row r="23" spans="1:23" ht="15.75" x14ac:dyDescent="0.25">
      <c r="A23" s="10" t="s">
        <v>31</v>
      </c>
      <c r="B23" s="25">
        <f>SUM(B19+B22)</f>
        <v>0.06</v>
      </c>
      <c r="C23" s="25">
        <f>SUM(C22+C19)</f>
        <v>5.9224545639696029E-2</v>
      </c>
      <c r="D23" s="12">
        <v>6.4929111027553305E-2</v>
      </c>
      <c r="E23" s="24">
        <v>8.3553113704772516E-2</v>
      </c>
      <c r="F23" s="20">
        <f t="shared" si="2"/>
        <v>1.410785220929917</v>
      </c>
      <c r="G23" s="20">
        <f t="shared" si="3"/>
        <v>1.0963209650026207</v>
      </c>
    </row>
    <row r="24" spans="1:23" ht="15.75" x14ac:dyDescent="0.25">
      <c r="A24" s="19" t="s">
        <v>26</v>
      </c>
      <c r="B24" s="6">
        <v>0.187</v>
      </c>
      <c r="C24" s="6">
        <v>0.23071459220600077</v>
      </c>
      <c r="D24" s="14">
        <v>0.25592919748978038</v>
      </c>
      <c r="E24" s="6">
        <v>0.15661421609827392</v>
      </c>
      <c r="F24" s="20">
        <f>SUM(E24/C24)</f>
        <v>0.67882232589101255</v>
      </c>
      <c r="G24" s="20">
        <f>SUM(D24/C24)</f>
        <v>1.1092891656426567</v>
      </c>
    </row>
    <row r="25" spans="1:23" ht="15.75" x14ac:dyDescent="0.25">
      <c r="A25" s="19" t="s">
        <v>25</v>
      </c>
      <c r="B25" s="6">
        <v>0.126</v>
      </c>
      <c r="C25" s="6">
        <v>0.14004905806479601</v>
      </c>
      <c r="D25" s="14">
        <v>0.1204700327953238</v>
      </c>
      <c r="E25" s="6">
        <v>0.10218441677810947</v>
      </c>
      <c r="F25" s="20">
        <f>SUM(E25/C25)</f>
        <v>0.72963301710199413</v>
      </c>
      <c r="G25" s="20">
        <f>SUM(D25/C25)</f>
        <v>0.86019880790334446</v>
      </c>
      <c r="H25" s="1"/>
    </row>
    <row r="26" spans="1:23" ht="15.75" x14ac:dyDescent="0.25">
      <c r="A26" s="19" t="s">
        <v>27</v>
      </c>
      <c r="B26" s="6">
        <v>0.59699999999999998</v>
      </c>
      <c r="C26" s="6">
        <v>0.52877819855661568</v>
      </c>
      <c r="D26" s="14">
        <v>0.51220424388782426</v>
      </c>
      <c r="E26" s="6">
        <v>0.61274163765013723</v>
      </c>
      <c r="F26" s="20">
        <f t="shared" si="2"/>
        <v>1.158787634064175</v>
      </c>
      <c r="G26" s="20">
        <f t="shared" si="3"/>
        <v>0.96865613084269986</v>
      </c>
    </row>
    <row r="27" spans="1:23" ht="15.75" x14ac:dyDescent="0.25">
      <c r="A27" s="4"/>
      <c r="B27" s="6"/>
      <c r="C27" s="6"/>
      <c r="D27" s="14"/>
      <c r="E27" s="6"/>
      <c r="F27" s="4"/>
    </row>
    <row r="28" spans="1:23" ht="15.75" x14ac:dyDescent="0.25">
      <c r="A28" s="4"/>
      <c r="B28" s="6"/>
      <c r="C28" s="6"/>
      <c r="D28" s="6"/>
      <c r="E28" s="6"/>
      <c r="F28" s="4"/>
    </row>
    <row r="29" spans="1:23" ht="15.75" x14ac:dyDescent="0.25">
      <c r="A29" s="4"/>
      <c r="B29" s="4"/>
      <c r="C29" s="4"/>
      <c r="D29" s="4"/>
      <c r="E29" s="4"/>
      <c r="F29" s="4"/>
    </row>
    <row r="30" spans="1:23" ht="15.75" x14ac:dyDescent="0.25">
      <c r="A30" s="4"/>
      <c r="B30" s="4"/>
      <c r="C30" s="4"/>
      <c r="D30" s="4"/>
      <c r="E30" s="4"/>
      <c r="F30" s="4"/>
    </row>
    <row r="31" spans="1:23" ht="15.75" x14ac:dyDescent="0.25">
      <c r="A31" s="4"/>
      <c r="B31" s="6"/>
      <c r="C31" s="6"/>
      <c r="D31" s="6"/>
      <c r="E31" s="6"/>
      <c r="F31" s="6"/>
      <c r="G31" s="1"/>
      <c r="H31" s="1"/>
      <c r="P31" s="26"/>
      <c r="Q31" s="2"/>
      <c r="R31" s="2"/>
      <c r="S31" s="2"/>
      <c r="T31" s="2"/>
      <c r="U31" s="3"/>
      <c r="V31" s="26"/>
      <c r="W31" s="26"/>
    </row>
    <row r="32" spans="1:23" ht="15.75" x14ac:dyDescent="0.25">
      <c r="B32" s="4"/>
      <c r="C32" s="4"/>
      <c r="D32" s="4"/>
      <c r="E32" s="4"/>
      <c r="F32" s="4"/>
    </row>
    <row r="33" spans="1:6" ht="15.75" x14ac:dyDescent="0.25">
      <c r="A33" s="6"/>
    </row>
    <row r="34" spans="1:6" ht="15.75" x14ac:dyDescent="0.25">
      <c r="A34" s="7"/>
      <c r="B34" s="7"/>
      <c r="C34" s="7"/>
      <c r="D34" s="7"/>
      <c r="E34" s="4"/>
      <c r="F34" s="4"/>
    </row>
    <row r="35" spans="1:6" ht="15.75" x14ac:dyDescent="0.25">
      <c r="A35" s="6"/>
      <c r="B35" s="9"/>
      <c r="C35" s="9"/>
      <c r="D35" s="9"/>
      <c r="E35" s="4"/>
      <c r="F35" s="4"/>
    </row>
    <row r="36" spans="1:6" ht="15.75" x14ac:dyDescent="0.25">
      <c r="A36" s="7"/>
      <c r="B36" s="9"/>
      <c r="C36" s="1"/>
      <c r="D36" s="1"/>
    </row>
    <row r="37" spans="1:6" ht="15.75" x14ac:dyDescent="0.25">
      <c r="A37" s="7"/>
      <c r="B37" s="9"/>
      <c r="C37" s="1"/>
      <c r="D37" s="1"/>
    </row>
    <row r="38" spans="1:6" ht="15.75" x14ac:dyDescent="0.25">
      <c r="A38" s="7"/>
      <c r="B38" s="9"/>
      <c r="C38" s="1"/>
      <c r="D38" s="1"/>
    </row>
    <row r="39" spans="1:6" ht="15.75" x14ac:dyDescent="0.25">
      <c r="A39" s="4"/>
      <c r="B39" s="4"/>
    </row>
    <row r="40" spans="1:6" ht="15.75" x14ac:dyDescent="0.25">
      <c r="A40" s="4"/>
      <c r="B40" s="4"/>
    </row>
    <row r="41" spans="1:6" ht="15.75" x14ac:dyDescent="0.25">
      <c r="A41" s="7"/>
    </row>
    <row r="42" spans="1:6" ht="15.75" x14ac:dyDescent="0.25">
      <c r="A42" s="7"/>
    </row>
  </sheetData>
  <sortState xmlns:xlrd2="http://schemas.microsoft.com/office/spreadsheetml/2017/richdata2" ref="A19:E26">
    <sortCondition ref="E19:E2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2022 Indi 5d(i) Data&amp;Image</vt:lpstr>
      <vt:lpstr>2022 Indi 5d(i a) 1980 Chart</vt:lpstr>
      <vt:lpstr>2022 Indi 5d(i b) chart</vt:lpstr>
      <vt:lpstr>'2022 Indi 5d(i) Data&amp;Image'!OLE_LINK5</vt:lpstr>
      <vt:lpstr>'2022 Indi 5d(i) Data&amp;Image'!OLE_LINK6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 Cahalan</dc:creator>
  <cp:keywords/>
  <dc:description/>
  <cp:lastModifiedBy>Marisha Addison</cp:lastModifiedBy>
  <cp:revision/>
  <dcterms:created xsi:type="dcterms:W3CDTF">2017-03-17T18:10:18Z</dcterms:created>
  <dcterms:modified xsi:type="dcterms:W3CDTF">2022-05-11T15:56:37Z</dcterms:modified>
  <cp:category/>
  <cp:contentStatus/>
</cp:coreProperties>
</file>