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actor 4 Excel/"/>
    </mc:Choice>
  </mc:AlternateContent>
  <xr:revisionPtr revIDLastSave="12" documentId="8_{1BD37908-CF13-42B9-992B-DFF50FF9D772}" xr6:coauthVersionLast="47" xr6:coauthVersionMax="47" xr10:uidLastSave="{CEE3D463-28D1-4610-BD49-54EF20EDD62F}"/>
  <bookViews>
    <workbookView xWindow="-120" yWindow="-120" windowWidth="29040" windowHeight="17520" tabRatio="734" xr2:uid="{00000000-000D-0000-FFFF-FFFF00000000}"/>
  </bookViews>
  <sheets>
    <sheet name="2022 Indi 4e(iv a) Data &amp; Image" sheetId="31" r:id="rId1"/>
    <sheet name="2022 Indi 4e(iv b) Data &amp; Imag " sheetId="48" r:id="rId2"/>
    <sheet name="2022 Indi 4e(iv a) Chart" sheetId="37" r:id="rId3"/>
    <sheet name="2022 Indi 4e(iv b) Chart" sheetId="50" r:id="rId4"/>
  </sheets>
  <definedNames>
    <definedName name="_ednref10" localSheetId="0">'2022 Indi 4e(iv a) Data &amp; Image'!$A$16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1" l="1"/>
  <c r="D8" i="31"/>
  <c r="E8" i="31"/>
  <c r="B8" i="31"/>
  <c r="E5" i="31" l="1"/>
</calcChain>
</file>

<file path=xl/sharedStrings.xml><?xml version="1.0" encoding="utf-8"?>
<sst xmlns="http://schemas.openxmlformats.org/spreadsheetml/2006/main" count="25" uniqueCount="19">
  <si>
    <t>White</t>
  </si>
  <si>
    <t>Black</t>
  </si>
  <si>
    <t>2012 Gap</t>
  </si>
  <si>
    <t>Net Repayments</t>
  </si>
  <si>
    <t>Undergradaute Borrowing</t>
  </si>
  <si>
    <t>Graduate Borrowing</t>
  </si>
  <si>
    <t>Total</t>
  </si>
  <si>
    <t>Undergraduate Borrowing</t>
  </si>
  <si>
    <t>Balances Grow After Bachelor's Completion</t>
  </si>
  <si>
    <t>Balances Grow</t>
  </si>
  <si>
    <t>Growth in amount</t>
  </si>
  <si>
    <t xml:space="preserve">Change in Amount Owed </t>
  </si>
  <si>
    <t xml:space="preserve">Percent Owing More Than Borrowed </t>
  </si>
  <si>
    <t>2020 dollars</t>
  </si>
  <si>
    <t>2012 Gap in 2020 dollars</t>
  </si>
  <si>
    <t>b) Black-White Differences in Percent Owing More Than Borrowed, and Change in Amount Owed by 4 Years After Bachelor's Completion</t>
  </si>
  <si>
    <t>Constant Multiplier</t>
  </si>
  <si>
    <t>Equity Indicator 4e(iv a&amp;b): Source of Black-White differences in amount owed; percent owing more than borrowed, and changes in amount owed 4 years after graduation: Baccalaureate and Beyond (B&amp;B) 2008/12 cohort</t>
  </si>
  <si>
    <t>a. Percentage Distribution of Source ofBlack-White Differences in AmountOwed 4 Years After Graduation(in 2020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</si>
</sst>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01010"/>
      <name val="Inherit"/>
    </font>
    <font>
      <u/>
      <sz val="11"/>
      <color theme="10"/>
      <name val="Calibri"/>
      <family val="2"/>
      <scheme val="minor"/>
    </font>
    <font>
      <b/>
      <sz val="18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164" fontId="0" fillId="0" borderId="0" xfId="2" applyNumberFormat="1" applyFont="1"/>
    <xf numFmtId="164" fontId="0" fillId="0" borderId="0" xfId="0" applyNumberFormat="1"/>
    <xf numFmtId="164" fontId="0" fillId="0" borderId="0" xfId="0" applyNumberFormat="1" applyAlignment="1">
      <alignment horizontal="left" indent="1"/>
    </xf>
    <xf numFmtId="0" fontId="2" fillId="0" borderId="0" xfId="0" applyFont="1" applyAlignment="1">
      <alignment vertical="center" wrapText="1"/>
    </xf>
    <xf numFmtId="0" fontId="3" fillId="0" borderId="0" xfId="3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wrapText="1"/>
    </xf>
    <xf numFmtId="44" fontId="0" fillId="0" borderId="0" xfId="0" applyNumberFormat="1"/>
    <xf numFmtId="165" fontId="0" fillId="0" borderId="0" xfId="0" applyNumberFormat="1"/>
    <xf numFmtId="0" fontId="8" fillId="0" borderId="0" xfId="0" applyFont="1"/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chartsheet" Target="chart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a) Percentage Distribution of Source of Black-White Differences in Amount Owed 4 Years After Graduation (in 2020 dollars)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35-4743-83A1-30BC23D772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35-4743-83A1-30BC23D772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35-4743-83A1-30BC23D772C7}"/>
              </c:ext>
            </c:extLst>
          </c:dPt>
          <c:dLbls>
            <c:dLbl>
              <c:idx val="0"/>
              <c:layout>
                <c:manualLayout>
                  <c:x val="-0.19755921666005125"/>
                  <c:y val="0.1153651431697047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743-83A1-30BC23D772C7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559202813599061"/>
                      <c:h val="0.201938610662358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35-4743-83A1-30BC23D772C7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743-83A1-30BC23D772C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 Indi 4e(iv a) Data &amp; Image'!$B$7:$D$7</c:f>
              <c:strCache>
                <c:ptCount val="3"/>
                <c:pt idx="0">
                  <c:v>Net Repayments</c:v>
                </c:pt>
                <c:pt idx="1">
                  <c:v>Undergraduate Borrowing</c:v>
                </c:pt>
                <c:pt idx="2">
                  <c:v>Graduate Borrowing</c:v>
                </c:pt>
              </c:strCache>
            </c:strRef>
          </c:cat>
          <c:val>
            <c:numRef>
              <c:f>'2022 Indi 4e(iv a) Data &amp; Image'!$B$8:$D$8</c:f>
              <c:numCache>
                <c:formatCode>_("$"* #,##0_);_("$"* \(#,##0\);_("$"* "-"??_);_(@_)</c:formatCode>
                <c:ptCount val="3"/>
                <c:pt idx="0">
                  <c:v>7047.2991454480525</c:v>
                </c:pt>
                <c:pt idx="1">
                  <c:v>8313.1527827382251</c:v>
                </c:pt>
                <c:pt idx="2">
                  <c:v>12505.236199552255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35-4743-83A1-30BC23D772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b) Black-White Differences in Percent Owing More Than Borrowed, and Change in Amount Owed by 4 Years After Bachelor's Completion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Indi 4e(iv b) Data &amp; Imag '!$B$10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4663806262253515E-3"/>
                  <c:y val="4.0433922851438441E-3"/>
                </c:manualLayout>
              </c:layout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82-4D54-B9F5-418FB30761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4e(iv b) Data &amp; Imag '!$A$11:$A$12</c:f>
              <c:strCache>
                <c:ptCount val="2"/>
                <c:pt idx="0">
                  <c:v>Percent Owing More Than Borrowed </c:v>
                </c:pt>
                <c:pt idx="1">
                  <c:v>Change in Amount Owed </c:v>
                </c:pt>
              </c:strCache>
            </c:strRef>
          </c:cat>
          <c:val>
            <c:numRef>
              <c:f>'2022 Indi 4e(iv b) Data &amp; Imag '!$B$11:$B$12</c:f>
              <c:numCache>
                <c:formatCode>0%</c:formatCode>
                <c:ptCount val="2"/>
                <c:pt idx="0">
                  <c:v>0.17</c:v>
                </c:pt>
                <c:pt idx="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B-48AB-BB06-D4EF67909477}"/>
            </c:ext>
          </c:extLst>
        </c:ser>
        <c:ser>
          <c:idx val="1"/>
          <c:order val="1"/>
          <c:tx>
            <c:strRef>
              <c:f>'2022 Indi 4e(iv b) Data &amp; Imag '!$C$10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4e(iv b) Data &amp; Imag '!$A$11:$A$12</c:f>
              <c:strCache>
                <c:ptCount val="2"/>
                <c:pt idx="0">
                  <c:v>Percent Owing More Than Borrowed </c:v>
                </c:pt>
                <c:pt idx="1">
                  <c:v>Change in Amount Owed </c:v>
                </c:pt>
              </c:strCache>
            </c:strRef>
          </c:cat>
          <c:val>
            <c:numRef>
              <c:f>'2022 Indi 4e(iv b) Data &amp; Imag '!$C$11:$C$12</c:f>
              <c:numCache>
                <c:formatCode>0%</c:formatCode>
                <c:ptCount val="2"/>
                <c:pt idx="0">
                  <c:v>0.48</c:v>
                </c:pt>
                <c:pt idx="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B-48AB-BB06-D4EF67909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261232"/>
        <c:axId val="400262064"/>
      </c:barChart>
      <c:catAx>
        <c:axId val="40026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62064"/>
        <c:crosses val="autoZero"/>
        <c:auto val="1"/>
        <c:lblAlgn val="ctr"/>
        <c:lblOffset val="100"/>
        <c:noMultiLvlLbl val="0"/>
      </c:catAx>
      <c:valAx>
        <c:axId val="4002620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0026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06F504-4254-48B9-A815-A5E1CF743894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01F3D4-D9FB-4BE7-99C5-33174B3686FB}">
  <sheetPr/>
  <sheetViews>
    <sheetView zoomScale="7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238952</xdr:colOff>
      <xdr:row>32</xdr:row>
      <xdr:rowOff>115140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A2FB0-6800-75F4-FEA8-52CDC808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50" y="771525"/>
          <a:ext cx="5925377" cy="602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21</xdr:col>
      <xdr:colOff>438977</xdr:colOff>
      <xdr:row>33</xdr:row>
      <xdr:rowOff>115140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7B977-3CCC-AED8-07A2-A3E499E1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485775"/>
          <a:ext cx="5925377" cy="602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483E-0299-498B-B580-3428BD712DC3}">
  <dimension ref="A1:I16"/>
  <sheetViews>
    <sheetView tabSelected="1" workbookViewId="0">
      <selection activeCell="C21" sqref="C21"/>
    </sheetView>
  </sheetViews>
  <sheetFormatPr defaultRowHeight="15"/>
  <cols>
    <col min="1" max="1" width="22.28515625" customWidth="1"/>
    <col min="2" max="2" width="13.5703125" customWidth="1"/>
    <col min="3" max="3" width="15.28515625" customWidth="1"/>
    <col min="4" max="4" width="12.42578125" bestFit="1" customWidth="1"/>
    <col min="5" max="5" width="11.5703125" bestFit="1" customWidth="1"/>
    <col min="8" max="8" width="11.140625" bestFit="1" customWidth="1"/>
    <col min="9" max="9" width="10.140625" bestFit="1" customWidth="1"/>
  </cols>
  <sheetData>
    <row r="1" spans="1:9" s="9" customFormat="1" ht="23.25">
      <c r="A1" s="14" t="s">
        <v>17</v>
      </c>
    </row>
    <row r="2" spans="1:9" s="8" customFormat="1" ht="22.5">
      <c r="A2" s="7"/>
    </row>
    <row r="3" spans="1:9">
      <c r="A3" t="s">
        <v>18</v>
      </c>
    </row>
    <row r="4" spans="1:9" ht="30">
      <c r="B4" s="11" t="s">
        <v>3</v>
      </c>
      <c r="C4" s="11" t="s">
        <v>4</v>
      </c>
      <c r="D4" s="11" t="s">
        <v>5</v>
      </c>
      <c r="E4" s="11" t="s">
        <v>6</v>
      </c>
    </row>
    <row r="5" spans="1:9">
      <c r="A5" t="s">
        <v>2</v>
      </c>
      <c r="B5" s="2">
        <v>6252</v>
      </c>
      <c r="C5" s="2">
        <v>7375</v>
      </c>
      <c r="D5" s="2">
        <v>11094</v>
      </c>
      <c r="E5" s="3">
        <f>SUM(B5:D5)</f>
        <v>24721</v>
      </c>
      <c r="H5" s="2"/>
      <c r="I5" s="2"/>
    </row>
    <row r="6" spans="1:9">
      <c r="B6" s="2"/>
      <c r="C6" s="2"/>
      <c r="D6" s="2"/>
      <c r="E6" s="3"/>
      <c r="H6" s="2"/>
      <c r="I6" s="2"/>
    </row>
    <row r="7" spans="1:9" ht="30">
      <c r="A7" t="s">
        <v>13</v>
      </c>
      <c r="B7" s="11" t="s">
        <v>3</v>
      </c>
      <c r="C7" s="11" t="s">
        <v>7</v>
      </c>
      <c r="D7" s="11" t="s">
        <v>5</v>
      </c>
      <c r="E7" s="11" t="s">
        <v>6</v>
      </c>
      <c r="H7" s="2"/>
      <c r="I7" s="2"/>
    </row>
    <row r="8" spans="1:9">
      <c r="A8" t="s">
        <v>14</v>
      </c>
      <c r="B8" s="4">
        <f>B5*$B$10</f>
        <v>7047.2991454480525</v>
      </c>
      <c r="C8" s="4">
        <f t="shared" ref="C8:E8" si="0">C5*$B$10</f>
        <v>8313.1527827382251</v>
      </c>
      <c r="D8" s="4">
        <f t="shared" si="0"/>
        <v>12505.236199552255</v>
      </c>
      <c r="E8" s="4">
        <f t="shared" si="0"/>
        <v>27865.688127738533</v>
      </c>
    </row>
    <row r="10" spans="1:9">
      <c r="A10" t="s">
        <v>16</v>
      </c>
      <c r="B10" s="13">
        <v>1.1272071569814544</v>
      </c>
      <c r="H10" s="3"/>
      <c r="I10" s="3"/>
    </row>
    <row r="11" spans="1:9">
      <c r="H11" s="3"/>
      <c r="I11" s="3"/>
    </row>
    <row r="12" spans="1:9">
      <c r="H12" s="3"/>
      <c r="I12" s="3"/>
    </row>
    <row r="13" spans="1:9">
      <c r="A13" s="5"/>
      <c r="B13" s="12"/>
      <c r="C13" s="12"/>
      <c r="D13" s="12"/>
      <c r="E13" s="12"/>
    </row>
    <row r="16" spans="1:9">
      <c r="A16" s="6"/>
      <c r="B16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5059-1FBB-437A-A897-33A5A671C40A}">
  <dimension ref="A1:C15"/>
  <sheetViews>
    <sheetView workbookViewId="0">
      <selection activeCell="B18" sqref="B18"/>
    </sheetView>
  </sheetViews>
  <sheetFormatPr defaultRowHeight="15"/>
  <cols>
    <col min="1" max="1" width="33.7109375" customWidth="1"/>
  </cols>
  <sheetData>
    <row r="1" spans="1:3" ht="23.25">
      <c r="A1" s="14" t="s">
        <v>17</v>
      </c>
    </row>
    <row r="3" spans="1:3">
      <c r="A3" s="10" t="s">
        <v>8</v>
      </c>
    </row>
    <row r="4" spans="1:3">
      <c r="A4" t="s">
        <v>15</v>
      </c>
    </row>
    <row r="5" spans="1:3">
      <c r="B5" s="10" t="s">
        <v>1</v>
      </c>
      <c r="C5" s="10" t="s">
        <v>0</v>
      </c>
    </row>
    <row r="6" spans="1:3">
      <c r="A6" t="s">
        <v>9</v>
      </c>
      <c r="B6" s="1">
        <v>0.48</v>
      </c>
      <c r="C6" s="1">
        <v>0.17</v>
      </c>
    </row>
    <row r="7" spans="1:3">
      <c r="A7" t="s">
        <v>10</v>
      </c>
      <c r="B7" s="1">
        <v>0.06</v>
      </c>
      <c r="C7" s="1">
        <v>-0.1</v>
      </c>
    </row>
    <row r="10" spans="1:3">
      <c r="B10" s="10" t="s">
        <v>0</v>
      </c>
      <c r="C10" s="10" t="s">
        <v>1</v>
      </c>
    </row>
    <row r="11" spans="1:3">
      <c r="A11" t="s">
        <v>12</v>
      </c>
      <c r="B11" s="1">
        <v>0.17</v>
      </c>
      <c r="C11" s="1">
        <v>0.48</v>
      </c>
    </row>
    <row r="12" spans="1:3">
      <c r="A12" t="s">
        <v>11</v>
      </c>
      <c r="B12" s="1">
        <v>-0.1</v>
      </c>
      <c r="C12" s="1">
        <v>0.06</v>
      </c>
    </row>
    <row r="15" spans="1:3">
      <c r="B15" s="1"/>
      <c r="C15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16778C-6963-4809-9272-59094551B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4C1331-1F6A-4394-88D8-0D60750A3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D6BA0C-EEA1-4F39-B418-C02DD7FBCE0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31a0ff5-0f76-4ff0-92ff-32b3380ad64d"/>
    <ds:schemaRef ds:uri="17da50ac-6e7d-43ba-a62e-7d4584b34a3f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2022 Indi 4e(iv a) Data &amp; Image</vt:lpstr>
      <vt:lpstr>2022 Indi 4e(iv b) Data &amp; Imag </vt:lpstr>
      <vt:lpstr>2022 Indi 4e(iv a) Chart</vt:lpstr>
      <vt:lpstr>2022 Indi 4e(iv b) Chart</vt:lpstr>
      <vt:lpstr>'2022 Indi 4e(iv a) Data &amp; Image'!_ednref10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2014-05-28T14:09:18Z</dcterms:created>
  <dcterms:modified xsi:type="dcterms:W3CDTF">2022-05-11T15:23:33Z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