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garet.cahalan\Documents\Indicators2019excelfiles\Ind32019\"/>
    </mc:Choice>
  </mc:AlternateContent>
  <bookViews>
    <workbookView xWindow="0" yWindow="0" windowWidth="23040" windowHeight="8808" activeTab="2"/>
  </bookViews>
  <sheets>
    <sheet name="Sheet1" sheetId="17" r:id="rId1"/>
    <sheet name="Feb2019 Indi 3b(i) Chart" sheetId="18" r:id="rId2"/>
    <sheet name="2019 Indi 3b(i) Data &amp; Image " sheetId="10" r:id="rId3"/>
  </sheets>
  <definedNames>
    <definedName name="_xlnm.Print_Area">#REF!</definedName>
    <definedName name="TABLE">#REF!</definedName>
  </definedNames>
  <calcPr calcId="152511"/>
</workbook>
</file>

<file path=xl/calcChain.xml><?xml version="1.0" encoding="utf-8"?>
<calcChain xmlns="http://schemas.openxmlformats.org/spreadsheetml/2006/main">
  <c r="E51" i="10" l="1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K51" i="17" l="1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D92" i="10" l="1"/>
</calcChain>
</file>

<file path=xl/sharedStrings.xml><?xml version="1.0" encoding="utf-8"?>
<sst xmlns="http://schemas.openxmlformats.org/spreadsheetml/2006/main" count="68" uniqueCount="65">
  <si>
    <t>Year</t>
  </si>
  <si>
    <t>Average College Cost for Full-Time Undergraduate Enrollment</t>
  </si>
  <si>
    <t>Pell Maximum Award</t>
  </si>
  <si>
    <t>Pell Average Award</t>
  </si>
  <si>
    <t>Table 8. Federal Pell Grants in Current and in 2017 Dollars, 1973-74 to 2017-18</t>
  </si>
  <si>
    <t>Expenditures (in Millions)</t>
  </si>
  <si>
    <t>Actual Maximum Awards</t>
  </si>
  <si>
    <t>Actual Minimum Awards</t>
  </si>
  <si>
    <t>Number of Recipients</t>
  </si>
  <si>
    <t>Percent of Recipients Who Were Independent</t>
  </si>
  <si>
    <t>Academic Year</t>
  </si>
  <si>
    <t>Current</t>
  </si>
  <si>
    <t>Constant</t>
  </si>
  <si>
    <t xml:space="preserve"> Current 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</si>
  <si>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</si>
  <si>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</si>
  <si>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</si>
  <si>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</si>
  <si>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</si>
  <si>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</si>
  <si>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</si>
  <si>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</si>
  <si>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</si>
  <si>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</si>
  <si>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</si>
  <si>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</si>
  <si>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</si>
  <si>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</si>
  <si>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</si>
  <si>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</si>
  <si>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</si>
  <si>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</si>
  <si>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</si>
  <si>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</si>
  <si>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</si>
  <si>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</si>
  <si>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</si>
  <si>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</si>
  <si>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</si>
  <si>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</si>
  <si>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</si>
  <si>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</si>
  <si>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</si>
  <si>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</si>
  <si>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</si>
  <si>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</si>
  <si>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</si>
  <si>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</si>
  <si>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</si>
  <si>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</si>
  <si>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</si>
  <si>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</si>
  <si>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</si>
  <si>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</si>
  <si>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</si>
  <si>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</si>
  <si>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</si>
  <si>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</si>
  <si>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</si>
  <si>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--</t>
  </si>
  <si>
    <t>NOTES: Until 1985, individual Pell Grants were capped at 50% of the student's cost of attendance. The cap was raised to 60% of the cost of attendance in 1985-86 and removed entirely in 1993.</t>
  </si>
  <si>
    <t>SOURCES: The Federal Pell Grant Program End of Year Reports; Federal Student Aid Data Center.</t>
  </si>
  <si>
    <t>This table was prepared in October 2018.</t>
  </si>
  <si>
    <t>Average</t>
  </si>
  <si>
    <t>Equity Indicator 3b(i): Average college costs for full-time undergraduate enrollment and maximum and average Pell Grant awards: 1974-75 to 2017-18 (constant 2017-18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</si>
</sst>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rgb="FF4F6228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1" fillId="0" borderId="0" xfId="0" applyFont="1"/>
    <xf numFmtId="9" fontId="0" fillId="0" borderId="0" xfId="2" applyFont="1"/>
    <xf numFmtId="0" fontId="4" fillId="0" borderId="0" xfId="0" applyFont="1"/>
    <xf numFmtId="0" fontId="5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'2019 Indi 3b(i) Data &amp; Image '!$B$7</c:f>
              <c:strCache>
                <c:ptCount val="1"/>
                <c:pt idx="0">
                  <c:v>Average College Cost for Full-Time Undergraduate Enrollment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 3b(i) Data &amp; Image '!$A$8:$A$51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'2019 Indi 3b(i) Data &amp; Image '!$B$8:$B$51</c:f>
              <c:numCache>
                <c:formatCode>_("$"* #,##0_);_("$"* \(#,##0\);_("$"* "-"??_);_(@_)</c:formatCode>
                <c:ptCount val="44"/>
                <c:pt idx="0">
                  <c:v>9500.6786171565436</c:v>
                </c:pt>
                <c:pt idx="1">
                  <c:v>9410.3436764177204</c:v>
                </c:pt>
                <c:pt idx="2">
                  <c:v>9618.7175617946887</c:v>
                </c:pt>
                <c:pt idx="3">
                  <c:v>9550.3471621427943</c:v>
                </c:pt>
                <c:pt idx="4">
                  <c:v>9369.5258352858909</c:v>
                </c:pt>
                <c:pt idx="5">
                  <c:v>8977.6599696775247</c:v>
                </c:pt>
                <c:pt idx="6">
                  <c:v>8883.1457478405628</c:v>
                </c:pt>
                <c:pt idx="7">
                  <c:v>9200.1406355487925</c:v>
                </c:pt>
                <c:pt idx="8">
                  <c:v>9800.3686388828592</c:v>
                </c:pt>
                <c:pt idx="9">
                  <c:v>10158.839161746928</c:v>
                </c:pt>
                <c:pt idx="10">
                  <c:v>10703.960177976316</c:v>
                </c:pt>
                <c:pt idx="11">
                  <c:v>11138.096164749231</c:v>
                </c:pt>
                <c:pt idx="12">
                  <c:v>11612.362518972915</c:v>
                </c:pt>
                <c:pt idx="13">
                  <c:v>11768.819694482336</c:v>
                </c:pt>
                <c:pt idx="14">
                  <c:v>12015.154024692172</c:v>
                </c:pt>
                <c:pt idx="15">
                  <c:v>12129.729704734003</c:v>
                </c:pt>
                <c:pt idx="16">
                  <c:v>12157.701866001593</c:v>
                </c:pt>
                <c:pt idx="17">
                  <c:v>12705.492141328899</c:v>
                </c:pt>
                <c:pt idx="18">
                  <c:v>12974.178357763732</c:v>
                </c:pt>
                <c:pt idx="19">
                  <c:v>13459.125668332043</c:v>
                </c:pt>
                <c:pt idx="20">
                  <c:v>13701.49232026848</c:v>
                </c:pt>
                <c:pt idx="21">
                  <c:v>14133.308124325647</c:v>
                </c:pt>
                <c:pt idx="22">
                  <c:v>14374.317538928171</c:v>
                </c:pt>
                <c:pt idx="23">
                  <c:v>14708.067585682202</c:v>
                </c:pt>
                <c:pt idx="24">
                  <c:v>15194.06045760937</c:v>
                </c:pt>
                <c:pt idx="25">
                  <c:v>15287.258111585521</c:v>
                </c:pt>
                <c:pt idx="26">
                  <c:v>15332.849190536941</c:v>
                </c:pt>
                <c:pt idx="27">
                  <c:v>15846.611430867641</c:v>
                </c:pt>
                <c:pt idx="28">
                  <c:v>16368.674374221198</c:v>
                </c:pt>
                <c:pt idx="29">
                  <c:v>17271.538636419002</c:v>
                </c:pt>
                <c:pt idx="30">
                  <c:v>17854.016758767724</c:v>
                </c:pt>
                <c:pt idx="31">
                  <c:v>18247.075099195103</c:v>
                </c:pt>
                <c:pt idx="32">
                  <c:v>18822.433561694361</c:v>
                </c:pt>
                <c:pt idx="33">
                  <c:v>19019.350256205289</c:v>
                </c:pt>
                <c:pt idx="34">
                  <c:v>19702.646195955942</c:v>
                </c:pt>
                <c:pt idx="35">
                  <c:v>20206.09608454835</c:v>
                </c:pt>
                <c:pt idx="36">
                  <c:v>20734.883896317049</c:v>
                </c:pt>
                <c:pt idx="37">
                  <c:v>21154.276243910266</c:v>
                </c:pt>
                <c:pt idx="38">
                  <c:v>21699.975670904401</c:v>
                </c:pt>
                <c:pt idx="39">
                  <c:v>22170.708819790852</c:v>
                </c:pt>
                <c:pt idx="40">
                  <c:v>22779.712231038215</c:v>
                </c:pt>
                <c:pt idx="41">
                  <c:v>23366.778664419653</c:v>
                </c:pt>
                <c:pt idx="42">
                  <c:v>23611.664889019186</c:v>
                </c:pt>
                <c:pt idx="43">
                  <c:v>23834.945309120074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'2019 Indi 3b(i) Data &amp; Image '!$C$7</c:f>
              <c:strCache>
                <c:ptCount val="1"/>
                <c:pt idx="0">
                  <c:v>Pell Maximum Award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 3b(i) Data &amp; Image '!$A$8:$A$51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'2019 Indi 3b(i) Data &amp; Image '!$C$8:$C$51</c:f>
              <c:numCache>
                <c:formatCode>_("$"* #,##0_);_("$"* \(#,##0\);_("$"* "-"??_);_(@_)</c:formatCode>
                <c:ptCount val="44"/>
                <c:pt idx="0">
                  <c:v>5202.9412955465586</c:v>
                </c:pt>
                <c:pt idx="1">
                  <c:v>6322.8856088560888</c:v>
                </c:pt>
                <c:pt idx="2">
                  <c:v>6001.7583187390537</c:v>
                </c:pt>
                <c:pt idx="3">
                  <c:v>5618.0393442622953</c:v>
                </c:pt>
                <c:pt idx="4">
                  <c:v>5961.3028919330291</c:v>
                </c:pt>
                <c:pt idx="5">
                  <c:v>6027.5622435020523</c:v>
                </c:pt>
                <c:pt idx="6">
                  <c:v>5179.8730350665055</c:v>
                </c:pt>
                <c:pt idx="7">
                  <c:v>4462.8015283842797</c:v>
                </c:pt>
                <c:pt idx="8">
                  <c:v>4519.126153846154</c:v>
                </c:pt>
                <c:pt idx="9">
                  <c:v>4410.5585585585586</c:v>
                </c:pt>
                <c:pt idx="10">
                  <c:v>4467.7560038424599</c:v>
                </c:pt>
                <c:pt idx="11">
                  <c:v>4768.5584415584417</c:v>
                </c:pt>
                <c:pt idx="12">
                  <c:v>4694.5260273972608</c:v>
                </c:pt>
                <c:pt idx="13">
                  <c:v>4517.1405975395437</c:v>
                </c:pt>
                <c:pt idx="14">
                  <c:v>4544.5502109704639</c:v>
                </c:pt>
                <c:pt idx="15">
                  <c:v>4525.7861736334398</c:v>
                </c:pt>
                <c:pt idx="16">
                  <c:v>4317.5444785276068</c:v>
                </c:pt>
                <c:pt idx="17">
                  <c:v>4313.4096916299559</c:v>
                </c:pt>
                <c:pt idx="18">
                  <c:v>4181.3978647686827</c:v>
                </c:pt>
                <c:pt idx="19">
                  <c:v>3898.9459833795013</c:v>
                </c:pt>
                <c:pt idx="20">
                  <c:v>3793.8530997304583</c:v>
                </c:pt>
                <c:pt idx="21">
                  <c:v>3756.0605901639346</c:v>
                </c:pt>
                <c:pt idx="22">
                  <c:v>3851.0918471337577</c:v>
                </c:pt>
                <c:pt idx="23">
                  <c:v>4117.895327102804</c:v>
                </c:pt>
                <c:pt idx="24">
                  <c:v>4499.7426470588234</c:v>
                </c:pt>
                <c:pt idx="25">
                  <c:v>4588.8197360527902</c:v>
                </c:pt>
                <c:pt idx="26">
                  <c:v>4674.7326388888887</c:v>
                </c:pt>
                <c:pt idx="27">
                  <c:v>5171.5352112676055</c:v>
                </c:pt>
                <c:pt idx="28">
                  <c:v>5436.6685174902832</c:v>
                </c:pt>
                <c:pt idx="29">
                  <c:v>5390.8825448613379</c:v>
                </c:pt>
                <c:pt idx="30">
                  <c:v>5234.3363252375921</c:v>
                </c:pt>
                <c:pt idx="31">
                  <c:v>5073.6095189355165</c:v>
                </c:pt>
                <c:pt idx="32">
                  <c:v>4871.6624078624072</c:v>
                </c:pt>
                <c:pt idx="33">
                  <c:v>5064.9674746398205</c:v>
                </c:pt>
                <c:pt idx="34">
                  <c:v>5264.8731883399096</c:v>
                </c:pt>
                <c:pt idx="35">
                  <c:v>6081.2585035593065</c:v>
                </c:pt>
                <c:pt idx="36">
                  <c:v>6231.6227162849582</c:v>
                </c:pt>
                <c:pt idx="37">
                  <c:v>6013.4130363576805</c:v>
                </c:pt>
                <c:pt idx="38">
                  <c:v>5929.8934108527128</c:v>
                </c:pt>
                <c:pt idx="39">
                  <c:v>5915.4136629051873</c:v>
                </c:pt>
                <c:pt idx="40">
                  <c:v>5887.193200419727</c:v>
                </c:pt>
                <c:pt idx="41">
                  <c:v>5923.3834337576582</c:v>
                </c:pt>
                <c:pt idx="42">
                  <c:v>5915.0148973392561</c:v>
                </c:pt>
                <c:pt idx="43">
                  <c:v>5920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'2019 Indi 3b(i) Data &amp; Image '!$D$7</c:f>
              <c:strCache>
                <c:ptCount val="1"/>
                <c:pt idx="0">
                  <c:v>Pell Average Award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'2019 Indi 3b(i) Data &amp; Image '!$A$8:$A$51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'2019 Indi 3b(i) Data &amp; Image '!$D$8:$D$51</c:f>
              <c:numCache>
                <c:formatCode>_("$"* #,##0_);_("$"* \(#,##0\);_("$"* "-"??_);_(@_)</c:formatCode>
                <c:ptCount val="44"/>
                <c:pt idx="0">
                  <c:v>3131.7537953859005</c:v>
                </c:pt>
                <c:pt idx="1">
                  <c:v>3436.424127262308</c:v>
                </c:pt>
                <c:pt idx="2">
                  <c:v>3253.6957307589742</c:v>
                </c:pt>
                <c:pt idx="3">
                  <c:v>3041.7710073285452</c:v>
                </c:pt>
                <c:pt idx="4">
                  <c:v>3032.7990688276363</c:v>
                </c:pt>
                <c:pt idx="5">
                  <c:v>3110.279778413129</c:v>
                </c:pt>
                <c:pt idx="6">
                  <c:v>2609.2579619215708</c:v>
                </c:pt>
                <c:pt idx="7">
                  <c:v>2268.5298469383856</c:v>
                </c:pt>
                <c:pt idx="8">
                  <c:v>2408.887793197754</c:v>
                </c:pt>
                <c:pt idx="9">
                  <c:v>2484.1939542795676</c:v>
                </c:pt>
                <c:pt idx="10">
                  <c:v>2613.2926481894474</c:v>
                </c:pt>
                <c:pt idx="11">
                  <c:v>2903.4135517751038</c:v>
                </c:pt>
                <c:pt idx="12">
                  <c:v>2908.3605145498104</c:v>
                </c:pt>
                <c:pt idx="13">
                  <c:v>2802.5346430009831</c:v>
                </c:pt>
                <c:pt idx="14">
                  <c:v>2890.7547097786455</c:v>
                </c:pt>
                <c:pt idx="15">
                  <c:v>2829.950334163394</c:v>
                </c:pt>
                <c:pt idx="16">
                  <c:v>2720.9469102875128</c:v>
                </c:pt>
                <c:pt idx="17">
                  <c:v>2749.6899426057121</c:v>
                </c:pt>
                <c:pt idx="18">
                  <c:v>2688.6155450785641</c:v>
                </c:pt>
                <c:pt idx="19">
                  <c:v>2552.2428632818401</c:v>
                </c:pt>
                <c:pt idx="20">
                  <c:v>2477.4047258652577</c:v>
                </c:pt>
                <c:pt idx="21">
                  <c:v>2431.7190845665104</c:v>
                </c:pt>
                <c:pt idx="22">
                  <c:v>2458.4748120805575</c:v>
                </c:pt>
                <c:pt idx="23">
                  <c:v>2586.7507110159036</c:v>
                </c:pt>
                <c:pt idx="24">
                  <c:v>2814.019520308686</c:v>
                </c:pt>
                <c:pt idx="25">
                  <c:v>2812.4172644924947</c:v>
                </c:pt>
                <c:pt idx="26">
                  <c:v>2890.3654247567433</c:v>
                </c:pt>
                <c:pt idx="27">
                  <c:v>3169.0381155187401</c:v>
                </c:pt>
                <c:pt idx="28">
                  <c:v>3311.246468823083</c:v>
                </c:pt>
                <c:pt idx="29">
                  <c:v>3291.1373911924106</c:v>
                </c:pt>
                <c:pt idx="30">
                  <c:v>3201.5775356093659</c:v>
                </c:pt>
                <c:pt idx="31">
                  <c:v>3076.8755801518391</c:v>
                </c:pt>
                <c:pt idx="32">
                  <c:v>2985.0553199883589</c:v>
                </c:pt>
                <c:pt idx="33">
                  <c:v>3111.5788496786208</c:v>
                </c:pt>
                <c:pt idx="34">
                  <c:v>3306.1522376191015</c:v>
                </c:pt>
                <c:pt idx="35">
                  <c:v>4211.9867583096511</c:v>
                </c:pt>
                <c:pt idx="36">
                  <c:v>4303.5645400573894</c:v>
                </c:pt>
                <c:pt idx="37">
                  <c:v>3851.8735888113074</c:v>
                </c:pt>
                <c:pt idx="38">
                  <c:v>3823.7058168035678</c:v>
                </c:pt>
                <c:pt idx="39">
                  <c:v>3807.680256479905</c:v>
                </c:pt>
                <c:pt idx="40">
                  <c:v>3784.0817238878963</c:v>
                </c:pt>
                <c:pt idx="41">
                  <c:v>3824.0968561662098</c:v>
                </c:pt>
                <c:pt idx="42">
                  <c:v>3802.272888172035</c:v>
                </c:pt>
                <c:pt idx="43">
                  <c:v>4012.9642969421502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8849336"/>
        <c:axId val="448851688"/>
      </c:scatterChart>
      <c:valAx>
        <c:axId val="44884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51688"/>
        <c:crosses val="autoZero"/>
        <c:crossBetween val="midCat"/>
      </c:valAx>
      <c:valAx>
        <c:axId val="448851688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849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20</xdr:col>
      <xdr:colOff>83820</xdr:colOff>
      <xdr:row>61</xdr:row>
      <xdr:rowOff>99060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4720" y="1417320"/>
          <a:ext cx="8130540" cy="10408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5"/>
  <sheetViews>
    <sheetView workbookViewId="0">
      <selection activeCell="M20" sqref="M20"/>
    </sheetView>
  </sheetViews>
  <sheetFormatPr defaultRowHeight="15" x14ac:dyDescent="0.25"/>
  <cols>
    <col min="11" max="11" width="10" bestFit="1" customWidth="1"/>
  </cols>
  <sheetData>
    <row r="3" spans="1:11" x14ac:dyDescent="0.25">
      <c r="A3" t="s">
        <v>4</v>
      </c>
    </row>
    <row r="4" spans="1:11" x14ac:dyDescent="0.25">
      <c r="B4" t="s">
        <v>5</v>
      </c>
      <c r="D4" t="s">
        <v>6</v>
      </c>
      <c r="F4" t="s">
        <v>7</v>
      </c>
      <c r="H4" t="s">
        <v>8</v>
      </c>
      <c r="I4" t="s">
        <v>9</v>
      </c>
      <c r="J4" t="s">
        <v>63</v>
      </c>
    </row>
    <row r="6" spans="1:11" x14ac:dyDescent="0.25">
      <c r="A6" t="s">
        <v>10</v>
      </c>
      <c r="B6" t="s">
        <v>11</v>
      </c>
      <c r="C6" t="s">
        <v>12</v>
      </c>
      <c r="D6" t="s">
        <v>11</v>
      </c>
      <c r="E6" t="s">
        <v>12</v>
      </c>
      <c r="F6" t="s">
        <v>13</v>
      </c>
      <c r="G6" t="s">
        <v>12</v>
      </c>
    </row>
    <row r="7" spans="1:11" x14ac:dyDescent="0.25">
      <c r="A7" t="s">
        <v>14</v>
      </c>
      <c r="B7">
        <v>47.588999999999999</v>
      </c>
      <c r="C7">
        <v>262.95984094808125</v>
      </c>
      <c r="D7">
        <v>452</v>
      </c>
      <c r="E7">
        <v>2497.5907900677203</v>
      </c>
      <c r="F7">
        <v>50</v>
      </c>
      <c r="G7">
        <v>276.2821670428894</v>
      </c>
      <c r="H7">
        <v>176</v>
      </c>
      <c r="I7">
        <v>0.13300000000000001</v>
      </c>
      <c r="J7">
        <f>SUM(C7/H7)</f>
        <v>1.4940900053868253</v>
      </c>
      <c r="K7" s="1">
        <f>SUM(J7*1000)</f>
        <v>1494.0900053868254</v>
      </c>
    </row>
    <row r="8" spans="1:11" x14ac:dyDescent="0.25">
      <c r="A8" t="s">
        <v>15</v>
      </c>
      <c r="B8">
        <v>358.35300000000001</v>
      </c>
      <c r="C8">
        <v>1775.7044019838056</v>
      </c>
      <c r="D8">
        <v>1050</v>
      </c>
      <c r="E8">
        <v>5202.9412955465586</v>
      </c>
      <c r="F8">
        <v>50</v>
      </c>
      <c r="G8">
        <v>247.75910931174087</v>
      </c>
      <c r="H8">
        <v>567</v>
      </c>
      <c r="I8">
        <v>0.219</v>
      </c>
      <c r="J8">
        <f t="shared" ref="J8:J51" si="0">SUM(C8/H8)</f>
        <v>3.1317537953859005</v>
      </c>
      <c r="K8" s="1">
        <f t="shared" ref="K8:K51" si="1">SUM(J8*1000)</f>
        <v>3131.7537953859005</v>
      </c>
    </row>
    <row r="9" spans="1:11" x14ac:dyDescent="0.25">
      <c r="A9" t="s">
        <v>16</v>
      </c>
      <c r="B9">
        <v>925.99800000000005</v>
      </c>
      <c r="C9">
        <v>4182.128162878229</v>
      </c>
      <c r="D9">
        <v>1400</v>
      </c>
      <c r="E9">
        <v>6322.8856088560888</v>
      </c>
      <c r="F9">
        <v>200</v>
      </c>
      <c r="G9">
        <v>903.26937269372695</v>
      </c>
      <c r="H9">
        <v>1217</v>
      </c>
      <c r="I9">
        <v>0.29799999999999999</v>
      </c>
      <c r="J9">
        <f t="shared" si="0"/>
        <v>3.4364241272623079</v>
      </c>
      <c r="K9" s="1">
        <f t="shared" si="1"/>
        <v>3436.424127262308</v>
      </c>
    </row>
    <row r="10" spans="1:11" x14ac:dyDescent="0.25">
      <c r="A10" t="s">
        <v>17</v>
      </c>
      <c r="B10">
        <v>1475.444</v>
      </c>
      <c r="C10">
        <v>6325.1845005954456</v>
      </c>
      <c r="D10">
        <v>1400</v>
      </c>
      <c r="E10">
        <v>6001.7583187390537</v>
      </c>
      <c r="F10">
        <v>200</v>
      </c>
      <c r="G10">
        <v>857.39404553415056</v>
      </c>
      <c r="H10">
        <v>1944</v>
      </c>
      <c r="I10">
        <v>0.38300000000000001</v>
      </c>
      <c r="J10">
        <f t="shared" si="0"/>
        <v>3.2536957307589742</v>
      </c>
      <c r="K10" s="1">
        <f t="shared" si="1"/>
        <v>3253.6957307589742</v>
      </c>
    </row>
    <row r="11" spans="1:11" x14ac:dyDescent="0.25">
      <c r="A11" t="s">
        <v>18</v>
      </c>
      <c r="B11">
        <v>1524.34</v>
      </c>
      <c r="C11">
        <v>6117.0014957377043</v>
      </c>
      <c r="D11">
        <v>1400</v>
      </c>
      <c r="E11">
        <v>5618.0393442622953</v>
      </c>
      <c r="F11">
        <v>200</v>
      </c>
      <c r="G11">
        <v>802.57704918032789</v>
      </c>
      <c r="H11">
        <v>2011</v>
      </c>
      <c r="I11">
        <v>0.38500000000000001</v>
      </c>
      <c r="J11">
        <f t="shared" si="0"/>
        <v>3.0417710073285451</v>
      </c>
      <c r="K11" s="1">
        <f t="shared" si="1"/>
        <v>3041.7710073285452</v>
      </c>
    </row>
    <row r="12" spans="1:11" x14ac:dyDescent="0.25">
      <c r="A12" t="s">
        <v>19</v>
      </c>
      <c r="B12">
        <v>1540.895</v>
      </c>
      <c r="C12">
        <v>5741.0886372907153</v>
      </c>
      <c r="D12">
        <v>1600</v>
      </c>
      <c r="E12">
        <v>5961.3028919330291</v>
      </c>
      <c r="F12">
        <v>50</v>
      </c>
      <c r="G12">
        <v>186.29071537290716</v>
      </c>
      <c r="H12">
        <v>1893</v>
      </c>
      <c r="I12">
        <v>0.36699999999999999</v>
      </c>
      <c r="J12">
        <f t="shared" si="0"/>
        <v>3.0327990688276363</v>
      </c>
      <c r="K12" s="1">
        <f t="shared" si="1"/>
        <v>3032.7990688276363</v>
      </c>
    </row>
    <row r="13" spans="1:11" x14ac:dyDescent="0.25">
      <c r="A13" t="s">
        <v>20</v>
      </c>
      <c r="B13">
        <v>2357.2220000000002</v>
      </c>
      <c r="C13">
        <v>7893.5012926402196</v>
      </c>
      <c r="D13">
        <v>1800</v>
      </c>
      <c r="E13">
        <v>6027.5622435020523</v>
      </c>
      <c r="F13">
        <v>200</v>
      </c>
      <c r="G13">
        <v>669.7291381668947</v>
      </c>
      <c r="H13">
        <v>2537.875</v>
      </c>
      <c r="I13">
        <v>0.33800000000000002</v>
      </c>
      <c r="J13">
        <f t="shared" si="0"/>
        <v>3.1102797784131289</v>
      </c>
      <c r="K13" s="1">
        <f t="shared" si="1"/>
        <v>3110.279778413129</v>
      </c>
    </row>
    <row r="14" spans="1:11" x14ac:dyDescent="0.25">
      <c r="A14" t="s">
        <v>21</v>
      </c>
      <c r="B14">
        <v>2387.1170000000002</v>
      </c>
      <c r="C14">
        <v>7065.6931313422019</v>
      </c>
      <c r="D14">
        <v>1750</v>
      </c>
      <c r="E14">
        <v>5179.8730350665055</v>
      </c>
      <c r="F14">
        <v>150</v>
      </c>
      <c r="G14">
        <v>443.98911729141474</v>
      </c>
      <c r="H14">
        <v>2707.9319999999998</v>
      </c>
      <c r="I14">
        <v>0.40600000000000003</v>
      </c>
      <c r="J14">
        <f t="shared" si="0"/>
        <v>2.6092579619215708</v>
      </c>
      <c r="K14" s="1">
        <f t="shared" si="1"/>
        <v>2609.2579619215708</v>
      </c>
    </row>
    <row r="15" spans="1:11" x14ac:dyDescent="0.25">
      <c r="A15" t="s">
        <v>22</v>
      </c>
      <c r="B15">
        <v>2299.7179999999998</v>
      </c>
      <c r="C15">
        <v>6145.6197636244542</v>
      </c>
      <c r="D15">
        <v>1670</v>
      </c>
      <c r="E15">
        <v>4462.8015283842797</v>
      </c>
      <c r="F15">
        <v>120</v>
      </c>
      <c r="G15">
        <v>320.6803493449782</v>
      </c>
      <c r="H15">
        <v>2709.076</v>
      </c>
      <c r="I15">
        <v>0.41899999999999998</v>
      </c>
      <c r="J15">
        <f t="shared" si="0"/>
        <v>2.2685298469383857</v>
      </c>
      <c r="K15" s="1">
        <f t="shared" si="1"/>
        <v>2268.5298469383856</v>
      </c>
    </row>
    <row r="16" spans="1:11" x14ac:dyDescent="0.25">
      <c r="A16" t="s">
        <v>23</v>
      </c>
      <c r="B16">
        <v>2420.5169999999998</v>
      </c>
      <c r="C16">
        <v>6077.0120447384616</v>
      </c>
      <c r="D16">
        <v>1800</v>
      </c>
      <c r="E16">
        <v>4519.126153846154</v>
      </c>
      <c r="F16">
        <v>50</v>
      </c>
      <c r="G16">
        <v>125.53128205128206</v>
      </c>
      <c r="H16">
        <v>2522.7460000000001</v>
      </c>
      <c r="I16">
        <v>0.45900000000000002</v>
      </c>
      <c r="J16">
        <f t="shared" si="0"/>
        <v>2.4088877931977541</v>
      </c>
      <c r="K16" s="1">
        <f t="shared" si="1"/>
        <v>2408.887793197754</v>
      </c>
    </row>
    <row r="17" spans="1:11" x14ac:dyDescent="0.25">
      <c r="A17" t="s">
        <v>24</v>
      </c>
      <c r="B17">
        <v>2797.0569999999998</v>
      </c>
      <c r="C17">
        <v>6853.6576056256254</v>
      </c>
      <c r="D17">
        <v>1800</v>
      </c>
      <c r="E17">
        <v>4410.5585585585586</v>
      </c>
      <c r="F17">
        <v>200</v>
      </c>
      <c r="G17">
        <v>490.06206206206207</v>
      </c>
      <c r="H17">
        <v>2758.9059999999999</v>
      </c>
      <c r="I17">
        <v>0.47499999999999998</v>
      </c>
      <c r="J17">
        <f t="shared" si="0"/>
        <v>2.4841939542795677</v>
      </c>
      <c r="K17" s="1">
        <f t="shared" si="1"/>
        <v>2484.1939542795676</v>
      </c>
    </row>
    <row r="18" spans="1:11" x14ac:dyDescent="0.25">
      <c r="A18" t="s">
        <v>25</v>
      </c>
      <c r="B18">
        <v>3052.9990520000001</v>
      </c>
      <c r="C18">
        <v>7178.9762338412302</v>
      </c>
      <c r="D18">
        <v>1900</v>
      </c>
      <c r="E18">
        <v>4467.7560038424599</v>
      </c>
      <c r="F18">
        <v>200</v>
      </c>
      <c r="G18">
        <v>470.2901056676273</v>
      </c>
      <c r="H18">
        <v>2747.1</v>
      </c>
      <c r="I18">
        <v>0.48599999999999999</v>
      </c>
      <c r="J18">
        <f t="shared" si="0"/>
        <v>2.6132926481894474</v>
      </c>
      <c r="K18" s="1">
        <f t="shared" si="1"/>
        <v>2613.2926481894474</v>
      </c>
    </row>
    <row r="19" spans="1:11" x14ac:dyDescent="0.25">
      <c r="A19" t="s">
        <v>26</v>
      </c>
      <c r="B19">
        <v>3597.3799210000002</v>
      </c>
      <c r="C19">
        <v>8168.7220903701855</v>
      </c>
      <c r="D19">
        <v>2100</v>
      </c>
      <c r="E19">
        <v>4768.5584415584417</v>
      </c>
      <c r="F19">
        <v>200</v>
      </c>
      <c r="G19">
        <v>454.14842300556586</v>
      </c>
      <c r="H19">
        <v>2813.489</v>
      </c>
      <c r="I19">
        <v>0.504</v>
      </c>
      <c r="J19">
        <f t="shared" si="0"/>
        <v>2.9034135517751039</v>
      </c>
      <c r="K19" s="1">
        <f t="shared" si="1"/>
        <v>2903.4135517751038</v>
      </c>
    </row>
    <row r="20" spans="1:11" x14ac:dyDescent="0.25">
      <c r="A20" t="s">
        <v>27</v>
      </c>
      <c r="B20">
        <v>3460.0065509999999</v>
      </c>
      <c r="C20">
        <v>7734.8051469688226</v>
      </c>
      <c r="D20">
        <v>2100</v>
      </c>
      <c r="E20">
        <v>4694.5260273972608</v>
      </c>
      <c r="F20">
        <v>100</v>
      </c>
      <c r="G20">
        <v>223.54885844748858</v>
      </c>
      <c r="H20">
        <v>2659.5070000000001</v>
      </c>
      <c r="I20">
        <v>0.53900000000000003</v>
      </c>
      <c r="J20">
        <f t="shared" si="0"/>
        <v>2.9083605145498104</v>
      </c>
      <c r="K20" s="1">
        <f t="shared" si="1"/>
        <v>2908.3605145498104</v>
      </c>
    </row>
    <row r="21" spans="1:11" x14ac:dyDescent="0.25">
      <c r="A21" t="s">
        <v>28</v>
      </c>
      <c r="B21">
        <v>3754.3294810000002</v>
      </c>
      <c r="C21">
        <v>8075.6352929355544</v>
      </c>
      <c r="D21">
        <v>2100</v>
      </c>
      <c r="E21">
        <v>4517.1405975395437</v>
      </c>
      <c r="F21">
        <v>200</v>
      </c>
      <c r="G21">
        <v>430.20386643233746</v>
      </c>
      <c r="H21">
        <v>2881.547</v>
      </c>
      <c r="I21">
        <v>0.57499999999999996</v>
      </c>
      <c r="J21">
        <f t="shared" si="0"/>
        <v>2.8025346430009832</v>
      </c>
      <c r="K21" s="1">
        <f t="shared" si="1"/>
        <v>2802.5346430009831</v>
      </c>
    </row>
    <row r="22" spans="1:11" x14ac:dyDescent="0.25">
      <c r="A22" t="s">
        <v>29</v>
      </c>
      <c r="B22">
        <v>4475.6932489999999</v>
      </c>
      <c r="C22">
        <v>9245.4603177191057</v>
      </c>
      <c r="D22">
        <v>2200</v>
      </c>
      <c r="E22">
        <v>4544.5502109704639</v>
      </c>
      <c r="F22">
        <v>200</v>
      </c>
      <c r="G22">
        <v>413.1409282700422</v>
      </c>
      <c r="H22">
        <v>3198.2860000000001</v>
      </c>
      <c r="I22">
        <v>0.57899999999999996</v>
      </c>
      <c r="J22">
        <f t="shared" si="0"/>
        <v>2.8907547097786455</v>
      </c>
      <c r="K22" s="1">
        <f t="shared" si="1"/>
        <v>2890.7547097786455</v>
      </c>
    </row>
    <row r="23" spans="1:11" x14ac:dyDescent="0.25">
      <c r="A23" t="s">
        <v>30</v>
      </c>
      <c r="B23">
        <v>4777.8442320000004</v>
      </c>
      <c r="C23">
        <v>9401.5223325912539</v>
      </c>
      <c r="D23">
        <v>2300</v>
      </c>
      <c r="E23">
        <v>4525.7861736334398</v>
      </c>
      <c r="F23">
        <v>200</v>
      </c>
      <c r="G23">
        <v>393.54662379421217</v>
      </c>
      <c r="H23">
        <v>3322.1509999999998</v>
      </c>
      <c r="I23">
        <v>0.59</v>
      </c>
      <c r="J23">
        <f t="shared" si="0"/>
        <v>2.829950334163394</v>
      </c>
      <c r="K23" s="1">
        <f t="shared" si="1"/>
        <v>2829.950334163394</v>
      </c>
    </row>
    <row r="24" spans="1:11" x14ac:dyDescent="0.25">
      <c r="A24" t="s">
        <v>31</v>
      </c>
      <c r="B24">
        <v>4935.1910049999997</v>
      </c>
      <c r="C24">
        <v>9264.3072496160257</v>
      </c>
      <c r="D24">
        <v>2300</v>
      </c>
      <c r="E24">
        <v>4317.5444785276068</v>
      </c>
      <c r="F24">
        <v>100</v>
      </c>
      <c r="G24">
        <v>187.71932515337423</v>
      </c>
      <c r="H24">
        <v>3404.81</v>
      </c>
      <c r="I24">
        <v>0.61099999999999999</v>
      </c>
      <c r="J24">
        <f t="shared" si="0"/>
        <v>2.7209469102875126</v>
      </c>
      <c r="K24" s="1">
        <f t="shared" si="1"/>
        <v>2720.9469102875128</v>
      </c>
    </row>
    <row r="25" spans="1:11" x14ac:dyDescent="0.25">
      <c r="A25" t="s">
        <v>32</v>
      </c>
      <c r="B25">
        <v>5792.7028289999998</v>
      </c>
      <c r="C25">
        <v>10410.958551392026</v>
      </c>
      <c r="D25">
        <v>2400</v>
      </c>
      <c r="E25">
        <v>4313.4096916299559</v>
      </c>
      <c r="F25">
        <v>200</v>
      </c>
      <c r="G25">
        <v>359.45080763582968</v>
      </c>
      <c r="H25">
        <v>3786.23</v>
      </c>
      <c r="I25">
        <v>0.61499999999999999</v>
      </c>
      <c r="J25">
        <f t="shared" si="0"/>
        <v>2.7496899426057122</v>
      </c>
      <c r="K25" s="1">
        <f t="shared" si="1"/>
        <v>2749.6899426057121</v>
      </c>
    </row>
    <row r="26" spans="1:11" x14ac:dyDescent="0.25">
      <c r="A26" t="s">
        <v>33</v>
      </c>
      <c r="B26">
        <v>6175.9023639999996</v>
      </c>
      <c r="C26">
        <v>10759.960399103942</v>
      </c>
      <c r="D26">
        <v>2400</v>
      </c>
      <c r="E26">
        <v>4181.3978647686827</v>
      </c>
      <c r="F26">
        <v>200</v>
      </c>
      <c r="G26">
        <v>348.44982206405695</v>
      </c>
      <c r="H26">
        <v>4002.0450000000001</v>
      </c>
      <c r="I26">
        <v>0.621</v>
      </c>
      <c r="J26">
        <f t="shared" si="0"/>
        <v>2.688615545078564</v>
      </c>
      <c r="K26" s="1">
        <f t="shared" si="1"/>
        <v>2688.6155450785641</v>
      </c>
    </row>
    <row r="27" spans="1:11" x14ac:dyDescent="0.25">
      <c r="A27" t="s">
        <v>34</v>
      </c>
      <c r="B27">
        <v>5654.4532650000001</v>
      </c>
      <c r="C27">
        <v>9585.3947155560254</v>
      </c>
      <c r="D27">
        <v>2300</v>
      </c>
      <c r="E27">
        <v>3898.9459833795013</v>
      </c>
      <c r="F27">
        <v>400</v>
      </c>
      <c r="G27">
        <v>678.07756232686984</v>
      </c>
      <c r="H27">
        <v>3755.6750000000002</v>
      </c>
      <c r="I27">
        <v>0.59199999999999997</v>
      </c>
      <c r="J27">
        <f t="shared" si="0"/>
        <v>2.5522428632818399</v>
      </c>
      <c r="K27" s="1">
        <f t="shared" si="1"/>
        <v>2552.2428632818401</v>
      </c>
    </row>
    <row r="28" spans="1:11" x14ac:dyDescent="0.25">
      <c r="A28" t="s">
        <v>35</v>
      </c>
      <c r="B28">
        <v>5519.4744920000003</v>
      </c>
      <c r="C28">
        <v>9104.3806131988676</v>
      </c>
      <c r="D28">
        <v>2300</v>
      </c>
      <c r="E28">
        <v>3793.8530997304583</v>
      </c>
      <c r="F28">
        <v>400</v>
      </c>
      <c r="G28">
        <v>659.80053908355796</v>
      </c>
      <c r="H28">
        <v>3674.9670000000001</v>
      </c>
      <c r="I28">
        <v>0.59299999999999997</v>
      </c>
      <c r="J28">
        <f t="shared" si="0"/>
        <v>2.4774047258652576</v>
      </c>
      <c r="K28" s="1">
        <f t="shared" si="1"/>
        <v>2477.4047258652577</v>
      </c>
    </row>
    <row r="29" spans="1:11" x14ac:dyDescent="0.25">
      <c r="A29" t="s">
        <v>36</v>
      </c>
      <c r="B29">
        <v>5471.7077099999997</v>
      </c>
      <c r="C29">
        <v>8782.9340557380983</v>
      </c>
      <c r="D29">
        <v>2340</v>
      </c>
      <c r="E29">
        <v>3756.0605901639346</v>
      </c>
      <c r="F29">
        <v>400</v>
      </c>
      <c r="G29">
        <v>642.06163934426229</v>
      </c>
      <c r="H29">
        <v>3611.8209999999999</v>
      </c>
      <c r="I29">
        <v>0.58499999999999996</v>
      </c>
      <c r="J29">
        <f t="shared" si="0"/>
        <v>2.4317190845665104</v>
      </c>
      <c r="K29" s="1">
        <f t="shared" si="1"/>
        <v>2431.7190845665104</v>
      </c>
    </row>
    <row r="30" spans="1:11" x14ac:dyDescent="0.25">
      <c r="A30" t="s">
        <v>37</v>
      </c>
      <c r="B30">
        <v>5780.0328879999997</v>
      </c>
      <c r="C30">
        <v>9011.9180288023435</v>
      </c>
      <c r="D30">
        <v>2470</v>
      </c>
      <c r="E30">
        <v>3851.0918471337577</v>
      </c>
      <c r="F30">
        <v>400</v>
      </c>
      <c r="G30">
        <v>623.65859872611463</v>
      </c>
      <c r="H30">
        <v>3665.654</v>
      </c>
      <c r="I30">
        <v>0.57599999999999996</v>
      </c>
      <c r="J30">
        <f t="shared" si="0"/>
        <v>2.4584748120805573</v>
      </c>
      <c r="K30" s="1">
        <f t="shared" si="1"/>
        <v>2458.4748120805575</v>
      </c>
    </row>
    <row r="31" spans="1:11" x14ac:dyDescent="0.25">
      <c r="A31" t="s">
        <v>38</v>
      </c>
      <c r="B31">
        <v>6331.091265</v>
      </c>
      <c r="C31">
        <v>9655.84116133514</v>
      </c>
      <c r="D31">
        <v>2700</v>
      </c>
      <c r="E31">
        <v>4117.895327102804</v>
      </c>
      <c r="F31">
        <v>400</v>
      </c>
      <c r="G31">
        <v>610.0585669781932</v>
      </c>
      <c r="H31">
        <v>3732.8069999999998</v>
      </c>
      <c r="I31">
        <v>0.56599999999999995</v>
      </c>
      <c r="J31">
        <f t="shared" si="0"/>
        <v>2.5867507110159034</v>
      </c>
      <c r="K31" s="1">
        <f t="shared" si="1"/>
        <v>2586.7507110159036</v>
      </c>
    </row>
    <row r="32" spans="1:11" x14ac:dyDescent="0.25">
      <c r="A32" t="s">
        <v>39</v>
      </c>
      <c r="B32">
        <v>7232.781489</v>
      </c>
      <c r="C32">
        <v>10848.55177430364</v>
      </c>
      <c r="D32">
        <v>3000</v>
      </c>
      <c r="E32">
        <v>4499.7426470588234</v>
      </c>
      <c r="F32">
        <v>400</v>
      </c>
      <c r="G32">
        <v>599.96568627450984</v>
      </c>
      <c r="H32">
        <v>3855.18</v>
      </c>
      <c r="I32">
        <v>0.55300000000000005</v>
      </c>
      <c r="J32">
        <f t="shared" si="0"/>
        <v>2.814019520308686</v>
      </c>
      <c r="K32" s="1">
        <f t="shared" si="1"/>
        <v>2814.019520308686</v>
      </c>
    </row>
    <row r="33" spans="1:11" x14ac:dyDescent="0.25">
      <c r="A33" t="s">
        <v>40</v>
      </c>
      <c r="B33">
        <v>7208.5004909999998</v>
      </c>
      <c r="C33">
        <v>10585.122982543047</v>
      </c>
      <c r="D33">
        <v>3125</v>
      </c>
      <c r="E33">
        <v>4588.8197360527902</v>
      </c>
      <c r="F33">
        <v>400</v>
      </c>
      <c r="G33">
        <v>587.36892621475704</v>
      </c>
      <c r="H33">
        <v>3763.71</v>
      </c>
      <c r="I33">
        <v>0.55500000000000005</v>
      </c>
      <c r="J33">
        <f t="shared" si="0"/>
        <v>2.8124172644924945</v>
      </c>
      <c r="K33" s="1">
        <f t="shared" si="1"/>
        <v>2812.4172644924947</v>
      </c>
    </row>
    <row r="34" spans="1:11" x14ac:dyDescent="0.25">
      <c r="A34" t="s">
        <v>41</v>
      </c>
      <c r="B34">
        <v>7956.3041839999996</v>
      </c>
      <c r="C34">
        <v>11270.786319355462</v>
      </c>
      <c r="D34">
        <v>3300</v>
      </c>
      <c r="E34">
        <v>4674.7326388888887</v>
      </c>
      <c r="F34">
        <v>400</v>
      </c>
      <c r="G34">
        <v>566.63425925925924</v>
      </c>
      <c r="H34">
        <v>3899.433</v>
      </c>
      <c r="I34">
        <v>0.56200000000000006</v>
      </c>
      <c r="J34">
        <f t="shared" si="0"/>
        <v>2.8903654247567432</v>
      </c>
      <c r="K34" s="1">
        <f t="shared" si="1"/>
        <v>2890.3654247567433</v>
      </c>
    </row>
    <row r="35" spans="1:11" x14ac:dyDescent="0.25">
      <c r="A35" t="s">
        <v>42</v>
      </c>
      <c r="B35">
        <v>9975.0923399999992</v>
      </c>
      <c r="C35">
        <v>13756.411005854872</v>
      </c>
      <c r="D35">
        <v>3750</v>
      </c>
      <c r="E35">
        <v>5171.5352112676055</v>
      </c>
      <c r="F35">
        <v>400</v>
      </c>
      <c r="G35">
        <v>551.63042253521132</v>
      </c>
      <c r="H35">
        <v>4340.8789999999999</v>
      </c>
      <c r="I35">
        <v>0.57099999999999995</v>
      </c>
      <c r="J35">
        <f t="shared" si="0"/>
        <v>3.1690381155187399</v>
      </c>
      <c r="K35" s="1">
        <f t="shared" si="1"/>
        <v>3169.0381155187401</v>
      </c>
    </row>
    <row r="36" spans="1:11" x14ac:dyDescent="0.25">
      <c r="A36" t="s">
        <v>43</v>
      </c>
      <c r="B36">
        <v>11641.551718000001</v>
      </c>
      <c r="C36">
        <v>15822.814429996382</v>
      </c>
      <c r="D36">
        <v>4000</v>
      </c>
      <c r="E36">
        <v>5436.6685174902832</v>
      </c>
      <c r="F36">
        <v>400</v>
      </c>
      <c r="G36">
        <v>543.66685174902841</v>
      </c>
      <c r="H36">
        <v>4778.5069999999996</v>
      </c>
      <c r="I36">
        <v>0.57499999999999996</v>
      </c>
      <c r="J36">
        <f t="shared" si="0"/>
        <v>3.3112464688230832</v>
      </c>
      <c r="K36" s="1">
        <f t="shared" si="1"/>
        <v>3311.246468823083</v>
      </c>
    </row>
    <row r="37" spans="1:11" x14ac:dyDescent="0.25">
      <c r="A37" t="s">
        <v>44</v>
      </c>
      <c r="B37">
        <v>12707.897337</v>
      </c>
      <c r="C37">
        <v>16915.254798993377</v>
      </c>
      <c r="D37">
        <v>4050</v>
      </c>
      <c r="E37">
        <v>5390.8825448613379</v>
      </c>
      <c r="F37">
        <v>400</v>
      </c>
      <c r="G37">
        <v>532.43284393692227</v>
      </c>
      <c r="H37">
        <v>5139.6379999999999</v>
      </c>
      <c r="I37">
        <v>0.57799999999999996</v>
      </c>
      <c r="J37">
        <f t="shared" si="0"/>
        <v>3.2911373911924104</v>
      </c>
      <c r="K37" s="1">
        <f t="shared" si="1"/>
        <v>3291.1373911924106</v>
      </c>
    </row>
    <row r="38" spans="1:11" x14ac:dyDescent="0.25">
      <c r="A38" t="s">
        <v>45</v>
      </c>
      <c r="B38">
        <v>13149.939759999999</v>
      </c>
      <c r="C38">
        <v>16995.359842087433</v>
      </c>
      <c r="D38">
        <v>4050</v>
      </c>
      <c r="E38">
        <v>5234.3363252375921</v>
      </c>
      <c r="F38">
        <v>400</v>
      </c>
      <c r="G38">
        <v>516.97148891235486</v>
      </c>
      <c r="H38">
        <v>5308.433</v>
      </c>
      <c r="I38">
        <v>0.58299999999999996</v>
      </c>
      <c r="J38">
        <f t="shared" si="0"/>
        <v>3.2015775356093661</v>
      </c>
      <c r="K38" s="1">
        <f t="shared" si="1"/>
        <v>3201.5775356093659</v>
      </c>
    </row>
    <row r="39" spans="1:11" x14ac:dyDescent="0.25">
      <c r="A39" t="s">
        <v>46</v>
      </c>
      <c r="B39">
        <v>12693.127982</v>
      </c>
      <c r="C39">
        <v>15901.228383837522</v>
      </c>
      <c r="D39">
        <v>4050</v>
      </c>
      <c r="E39">
        <v>5073.6095189355165</v>
      </c>
      <c r="F39">
        <v>400</v>
      </c>
      <c r="G39">
        <v>501.09723643807575</v>
      </c>
      <c r="H39">
        <v>5167.9790000000003</v>
      </c>
      <c r="I39">
        <v>0.58950000000000002</v>
      </c>
      <c r="J39">
        <f t="shared" si="0"/>
        <v>3.0768755801518393</v>
      </c>
      <c r="K39" s="1">
        <f t="shared" si="1"/>
        <v>3076.8755801518391</v>
      </c>
    </row>
    <row r="40" spans="1:11" x14ac:dyDescent="0.25">
      <c r="A40" t="s">
        <v>47</v>
      </c>
      <c r="B40">
        <v>12817.316257</v>
      </c>
      <c r="C40">
        <v>15417.688340471754</v>
      </c>
      <c r="D40">
        <v>4050</v>
      </c>
      <c r="E40">
        <v>4871.6624078624072</v>
      </c>
      <c r="F40">
        <v>400</v>
      </c>
      <c r="G40">
        <v>481.15184275184271</v>
      </c>
      <c r="H40">
        <v>5164.9589999999998</v>
      </c>
      <c r="I40">
        <v>0.58399999999999996</v>
      </c>
      <c r="J40">
        <f t="shared" si="0"/>
        <v>2.9850553199883589</v>
      </c>
      <c r="K40" s="1">
        <f t="shared" si="1"/>
        <v>2985.0553199883589</v>
      </c>
    </row>
    <row r="41" spans="1:11" x14ac:dyDescent="0.25">
      <c r="A41" t="s">
        <v>48</v>
      </c>
      <c r="B41">
        <v>14676.345099</v>
      </c>
      <c r="C41">
        <v>17247.14862483168</v>
      </c>
      <c r="D41">
        <v>4310</v>
      </c>
      <c r="E41">
        <v>5064.9674746398205</v>
      </c>
      <c r="F41">
        <v>400</v>
      </c>
      <c r="G41">
        <v>470.06658697353328</v>
      </c>
      <c r="H41">
        <v>5542.893</v>
      </c>
      <c r="I41">
        <v>0.57799999999999996</v>
      </c>
      <c r="J41">
        <f t="shared" si="0"/>
        <v>3.111578849678621</v>
      </c>
      <c r="K41" s="1">
        <f t="shared" si="1"/>
        <v>3111.5788496786208</v>
      </c>
    </row>
    <row r="42" spans="1:11" x14ac:dyDescent="0.25">
      <c r="A42" t="s">
        <v>49</v>
      </c>
      <c r="B42">
        <v>18291.082120999999</v>
      </c>
      <c r="C42">
        <v>20355.152788961401</v>
      </c>
      <c r="D42">
        <v>4731</v>
      </c>
      <c r="E42">
        <v>5264.8731883399096</v>
      </c>
      <c r="F42">
        <v>890</v>
      </c>
      <c r="G42">
        <v>990.43270717026417</v>
      </c>
      <c r="H42">
        <v>6156.75</v>
      </c>
      <c r="I42">
        <v>0.59042075770495794</v>
      </c>
      <c r="J42">
        <f t="shared" si="0"/>
        <v>3.3061522376191013</v>
      </c>
      <c r="K42" s="1">
        <f t="shared" si="1"/>
        <v>3306.1522376191015</v>
      </c>
    </row>
    <row r="43" spans="1:11" x14ac:dyDescent="0.25">
      <c r="A43" t="s">
        <v>50</v>
      </c>
      <c r="B43">
        <v>29992.440234000002</v>
      </c>
      <c r="C43">
        <v>34091.92190944052</v>
      </c>
      <c r="D43">
        <v>5350</v>
      </c>
      <c r="E43">
        <v>6081.2585035593065</v>
      </c>
      <c r="F43">
        <v>976</v>
      </c>
      <c r="G43">
        <v>1109.4034204624079</v>
      </c>
      <c r="H43">
        <v>8094.0240000000003</v>
      </c>
      <c r="I43">
        <v>0.60524554909999995</v>
      </c>
      <c r="J43">
        <f t="shared" si="0"/>
        <v>4.2119867583096511</v>
      </c>
      <c r="K43" s="1">
        <f t="shared" si="1"/>
        <v>4211.9867583096511</v>
      </c>
    </row>
    <row r="44" spans="1:11" x14ac:dyDescent="0.25">
      <c r="A44" t="s">
        <v>51</v>
      </c>
      <c r="B44">
        <v>35676.927368999997</v>
      </c>
      <c r="C44">
        <v>40058.585772956561</v>
      </c>
      <c r="D44">
        <v>5550</v>
      </c>
      <c r="E44">
        <v>6231.6227162849582</v>
      </c>
      <c r="F44">
        <v>555</v>
      </c>
      <c r="G44">
        <v>623.16227162849577</v>
      </c>
      <c r="H44">
        <v>9308.2340000000004</v>
      </c>
      <c r="I44">
        <v>0.59559385808306919</v>
      </c>
      <c r="J44">
        <f t="shared" si="0"/>
        <v>4.3035645400573896</v>
      </c>
      <c r="K44" s="1">
        <f t="shared" si="1"/>
        <v>4303.5645400573894</v>
      </c>
    </row>
    <row r="45" spans="1:11" x14ac:dyDescent="0.25">
      <c r="A45" t="s">
        <v>52</v>
      </c>
      <c r="B45">
        <v>33575.066024</v>
      </c>
      <c r="C45">
        <v>36378.511662214674</v>
      </c>
      <c r="D45">
        <v>5550</v>
      </c>
      <c r="E45">
        <v>6013.4130363576805</v>
      </c>
      <c r="F45">
        <v>555</v>
      </c>
      <c r="G45">
        <v>601.3413036357681</v>
      </c>
      <c r="H45">
        <v>9444.3680000000004</v>
      </c>
      <c r="I45">
        <v>0.59145672849681419</v>
      </c>
      <c r="J45">
        <f t="shared" si="0"/>
        <v>3.8518735888113076</v>
      </c>
      <c r="K45" s="1">
        <f t="shared" si="1"/>
        <v>3851.8735888113074</v>
      </c>
    </row>
    <row r="46" spans="1:11" x14ac:dyDescent="0.25">
      <c r="A46" t="s">
        <v>53</v>
      </c>
      <c r="B46">
        <v>32060.935590000001</v>
      </c>
      <c r="C46">
        <v>34255.483009173739</v>
      </c>
      <c r="D46">
        <v>5550</v>
      </c>
      <c r="E46">
        <v>5929.8934108527128</v>
      </c>
      <c r="F46">
        <v>602</v>
      </c>
      <c r="G46">
        <v>643.20645645645641</v>
      </c>
      <c r="H46">
        <v>8958.7129999999997</v>
      </c>
      <c r="I46">
        <v>0.57754188575970677</v>
      </c>
      <c r="J46">
        <f t="shared" si="0"/>
        <v>3.8237058168035678</v>
      </c>
      <c r="K46" s="1">
        <f t="shared" si="1"/>
        <v>3823.7058168035678</v>
      </c>
    </row>
    <row r="47" spans="1:11" x14ac:dyDescent="0.25">
      <c r="A47" t="s">
        <v>54</v>
      </c>
      <c r="B47">
        <v>31476.774043000001</v>
      </c>
      <c r="C47">
        <v>32984.612796836416</v>
      </c>
      <c r="D47">
        <v>5645</v>
      </c>
      <c r="E47">
        <v>5915.4136629051873</v>
      </c>
      <c r="F47">
        <v>582</v>
      </c>
      <c r="G47">
        <v>609.87967259713355</v>
      </c>
      <c r="H47">
        <v>8662.6530000000002</v>
      </c>
      <c r="I47">
        <v>0.55771147707290136</v>
      </c>
      <c r="J47">
        <f t="shared" si="0"/>
        <v>3.8076802564799048</v>
      </c>
      <c r="K47" s="1">
        <f t="shared" si="1"/>
        <v>3807.680256479905</v>
      </c>
    </row>
    <row r="48" spans="1:11" x14ac:dyDescent="0.25">
      <c r="A48" t="s">
        <v>55</v>
      </c>
      <c r="B48">
        <v>30626.469238999998</v>
      </c>
      <c r="C48">
        <v>31466.656449686689</v>
      </c>
      <c r="D48">
        <v>5730</v>
      </c>
      <c r="E48">
        <v>5887.193200419727</v>
      </c>
      <c r="F48">
        <v>587</v>
      </c>
      <c r="G48">
        <v>603.10338719832112</v>
      </c>
      <c r="H48">
        <v>8315.5329999999994</v>
      </c>
      <c r="I48">
        <v>0.54866861811503842</v>
      </c>
      <c r="J48">
        <f t="shared" si="0"/>
        <v>3.7840817238878963</v>
      </c>
      <c r="K48" s="1">
        <f t="shared" si="1"/>
        <v>3784.0817238878963</v>
      </c>
    </row>
    <row r="49" spans="1:11" x14ac:dyDescent="0.25">
      <c r="A49" t="s">
        <v>56</v>
      </c>
      <c r="B49">
        <v>28558.923713</v>
      </c>
      <c r="C49">
        <v>29292.719585719991</v>
      </c>
      <c r="D49">
        <v>5775</v>
      </c>
      <c r="E49">
        <v>5923.3834337576582</v>
      </c>
      <c r="F49">
        <v>581</v>
      </c>
      <c r="G49">
        <v>595.92827272955833</v>
      </c>
      <c r="H49">
        <v>7660.0360000000001</v>
      </c>
      <c r="I49">
        <v>0.52866344231280371</v>
      </c>
      <c r="J49">
        <f t="shared" si="0"/>
        <v>3.8240968561662099</v>
      </c>
      <c r="K49" s="1">
        <f t="shared" si="1"/>
        <v>3824.0968561662098</v>
      </c>
    </row>
    <row r="50" spans="1:11" x14ac:dyDescent="0.25">
      <c r="A50" t="s">
        <v>57</v>
      </c>
      <c r="B50">
        <v>26893.884227999999</v>
      </c>
      <c r="C50">
        <v>27356.444687177518</v>
      </c>
      <c r="D50">
        <v>5815</v>
      </c>
      <c r="E50">
        <v>5915.0148973392561</v>
      </c>
      <c r="F50">
        <v>589</v>
      </c>
      <c r="G50">
        <v>599.13048573221363</v>
      </c>
      <c r="H50">
        <v>7194.7610000000004</v>
      </c>
      <c r="I50">
        <v>0.51046184855897225</v>
      </c>
      <c r="J50">
        <f t="shared" si="0"/>
        <v>3.8022728881720349</v>
      </c>
      <c r="K50" s="1">
        <f t="shared" si="1"/>
        <v>3802.272888172035</v>
      </c>
    </row>
    <row r="51" spans="1:11" x14ac:dyDescent="0.25">
      <c r="A51" t="s">
        <v>58</v>
      </c>
      <c r="B51">
        <v>28232.419757169999</v>
      </c>
      <c r="C51">
        <v>28232.419757169999</v>
      </c>
      <c r="D51">
        <v>5920</v>
      </c>
      <c r="E51">
        <v>5920</v>
      </c>
      <c r="F51">
        <v>596</v>
      </c>
      <c r="G51">
        <v>596</v>
      </c>
      <c r="H51">
        <v>7035.3029999999999</v>
      </c>
      <c r="I51" t="s">
        <v>59</v>
      </c>
      <c r="J51">
        <f t="shared" si="0"/>
        <v>4.0129642969421502</v>
      </c>
      <c r="K51" s="1">
        <f t="shared" si="1"/>
        <v>4012.9642969421502</v>
      </c>
    </row>
    <row r="53" spans="1:11" x14ac:dyDescent="0.25">
      <c r="A53" t="s">
        <v>60</v>
      </c>
    </row>
    <row r="54" spans="1:11" x14ac:dyDescent="0.25">
      <c r="A54" t="s">
        <v>61</v>
      </c>
    </row>
    <row r="55" spans="1:11" x14ac:dyDescent="0.25">
      <c r="A55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2"/>
  <sheetViews>
    <sheetView tabSelected="1" topLeftCell="A6" workbookViewId="0">
      <selection activeCell="H12" sqref="H12"/>
    </sheetView>
  </sheetViews>
  <sheetFormatPr defaultRowHeight="15" x14ac:dyDescent="0.25"/>
  <cols>
    <col min="2" max="2" width="11" bestFit="1" customWidth="1"/>
    <col min="3" max="3" width="10" bestFit="1" customWidth="1"/>
    <col min="4" max="4" width="11" bestFit="1" customWidth="1"/>
    <col min="5" max="5" width="10" bestFit="1" customWidth="1"/>
    <col min="7" max="7" width="10" bestFit="1" customWidth="1"/>
  </cols>
  <sheetData>
    <row r="2" spans="1:9" ht="21" x14ac:dyDescent="0.4">
      <c r="A2" s="4" t="s">
        <v>64</v>
      </c>
    </row>
    <row r="7" spans="1:9" ht="15.6" x14ac:dyDescent="0.3">
      <c r="A7" s="5" t="s">
        <v>0</v>
      </c>
      <c r="B7" s="5" t="s">
        <v>1</v>
      </c>
      <c r="C7" s="5" t="s">
        <v>2</v>
      </c>
      <c r="D7" s="5" t="s">
        <v>3</v>
      </c>
      <c r="E7" s="5"/>
      <c r="F7" s="2"/>
      <c r="G7" s="2"/>
    </row>
    <row r="8" spans="1:9" x14ac:dyDescent="0.25">
      <c r="A8">
        <v>1975</v>
      </c>
      <c r="B8" s="1">
        <v>9500.6786171565436</v>
      </c>
      <c r="C8" s="1">
        <v>5202.9412955465586</v>
      </c>
      <c r="D8" s="1">
        <v>3131.7537953859005</v>
      </c>
      <c r="E8" s="3">
        <f>SUM(C8/B8)</f>
        <v>0.54763891140901955</v>
      </c>
      <c r="G8" s="3"/>
      <c r="H8" s="3"/>
      <c r="I8" s="3"/>
    </row>
    <row r="9" spans="1:9" x14ac:dyDescent="0.25">
      <c r="A9">
        <v>1976</v>
      </c>
      <c r="B9" s="1">
        <v>9410.3436764177204</v>
      </c>
      <c r="C9" s="1">
        <v>6322.8856088560888</v>
      </c>
      <c r="D9" s="1">
        <v>3436.424127262308</v>
      </c>
      <c r="E9" s="3">
        <f t="shared" ref="E9:E51" si="0">SUM(C9/B9)</f>
        <v>0.67190804356074818</v>
      </c>
      <c r="G9" s="1"/>
    </row>
    <row r="10" spans="1:9" x14ac:dyDescent="0.25">
      <c r="A10">
        <v>1977</v>
      </c>
      <c r="B10" s="1">
        <v>9618.7175617946887</v>
      </c>
      <c r="C10" s="1">
        <v>6001.7583187390537</v>
      </c>
      <c r="D10" s="1">
        <v>3253.6957307589742</v>
      </c>
      <c r="E10" s="3">
        <f t="shared" si="0"/>
        <v>0.62396658184225007</v>
      </c>
      <c r="F10" s="3"/>
      <c r="G10" s="1"/>
    </row>
    <row r="11" spans="1:9" x14ac:dyDescent="0.25">
      <c r="A11">
        <v>1978</v>
      </c>
      <c r="B11" s="1">
        <v>9550.3471621427943</v>
      </c>
      <c r="C11" s="1">
        <v>5618.0393442622953</v>
      </c>
      <c r="D11" s="1">
        <v>3041.7710073285452</v>
      </c>
      <c r="E11" s="3">
        <f t="shared" si="0"/>
        <v>0.5882549868482253</v>
      </c>
      <c r="F11" s="3"/>
      <c r="G11" s="1"/>
    </row>
    <row r="12" spans="1:9" x14ac:dyDescent="0.25">
      <c r="A12">
        <v>1979</v>
      </c>
      <c r="B12" s="1">
        <v>9369.5258352858909</v>
      </c>
      <c r="C12" s="1">
        <v>5961.3028919330291</v>
      </c>
      <c r="D12" s="1">
        <v>3032.7990688276363</v>
      </c>
      <c r="E12" s="3">
        <f t="shared" si="0"/>
        <v>0.63624381817515241</v>
      </c>
      <c r="F12" s="3"/>
      <c r="G12" s="1"/>
    </row>
    <row r="13" spans="1:9" ht="15" customHeight="1" x14ac:dyDescent="0.25">
      <c r="A13">
        <v>1980</v>
      </c>
      <c r="B13" s="1">
        <v>8977.6599696775247</v>
      </c>
      <c r="C13" s="1">
        <v>6027.5622435020523</v>
      </c>
      <c r="D13" s="1">
        <v>3110.279778413129</v>
      </c>
      <c r="E13" s="3">
        <f t="shared" si="0"/>
        <v>0.6713956937398422</v>
      </c>
      <c r="F13" s="3"/>
      <c r="G13" s="1"/>
    </row>
    <row r="14" spans="1:9" ht="15.75" customHeight="1" x14ac:dyDescent="0.25">
      <c r="A14">
        <v>1981</v>
      </c>
      <c r="B14" s="1">
        <v>8883.1457478405628</v>
      </c>
      <c r="C14" s="1">
        <v>5179.8730350665055</v>
      </c>
      <c r="D14" s="1">
        <v>2609.2579619215708</v>
      </c>
      <c r="E14" s="3">
        <f t="shared" si="0"/>
        <v>0.5831124673740381</v>
      </c>
      <c r="F14" s="3"/>
      <c r="G14" s="1"/>
    </row>
    <row r="15" spans="1:9" ht="15" customHeight="1" x14ac:dyDescent="0.25">
      <c r="A15">
        <v>1982</v>
      </c>
      <c r="B15" s="1">
        <v>9200.1406355487925</v>
      </c>
      <c r="C15" s="1">
        <v>4462.8015283842797</v>
      </c>
      <c r="D15" s="1">
        <v>2268.5298469383856</v>
      </c>
      <c r="E15" s="3">
        <f t="shared" si="0"/>
        <v>0.48507970749276175</v>
      </c>
      <c r="F15" s="3"/>
      <c r="G15" s="1"/>
    </row>
    <row r="16" spans="1:9" ht="15.75" customHeight="1" x14ac:dyDescent="0.25">
      <c r="A16">
        <v>1983</v>
      </c>
      <c r="B16" s="1">
        <v>9800.3686388828592</v>
      </c>
      <c r="C16" s="1">
        <v>4519.126153846154</v>
      </c>
      <c r="D16" s="1">
        <v>2408.887793197754</v>
      </c>
      <c r="E16" s="3">
        <f t="shared" si="0"/>
        <v>0.46111797630923479</v>
      </c>
      <c r="F16" s="3"/>
      <c r="G16" s="1"/>
    </row>
    <row r="17" spans="1:7" ht="15" customHeight="1" x14ac:dyDescent="0.25">
      <c r="A17">
        <v>1984</v>
      </c>
      <c r="B17" s="1">
        <v>10158.839161746928</v>
      </c>
      <c r="C17" s="1">
        <v>4410.5585585585586</v>
      </c>
      <c r="D17" s="1">
        <v>2484.1939542795676</v>
      </c>
      <c r="E17" s="3">
        <f t="shared" si="0"/>
        <v>0.43415969958127704</v>
      </c>
      <c r="F17" s="3"/>
      <c r="G17" s="1"/>
    </row>
    <row r="18" spans="1:7" ht="15" customHeight="1" x14ac:dyDescent="0.25">
      <c r="A18">
        <v>1985</v>
      </c>
      <c r="B18" s="1">
        <v>10703.960177976316</v>
      </c>
      <c r="C18" s="1">
        <v>4467.7560038424599</v>
      </c>
      <c r="D18" s="1">
        <v>2613.2926481894474</v>
      </c>
      <c r="E18" s="3">
        <f t="shared" si="0"/>
        <v>0.41739280878818918</v>
      </c>
      <c r="F18" s="3"/>
      <c r="G18" s="1"/>
    </row>
    <row r="19" spans="1:7" ht="15.75" customHeight="1" x14ac:dyDescent="0.25">
      <c r="A19">
        <v>1986</v>
      </c>
      <c r="B19" s="1">
        <v>11138.096164749231</v>
      </c>
      <c r="C19" s="1">
        <v>4768.5584415584417</v>
      </c>
      <c r="D19" s="1">
        <v>2903.4135517751038</v>
      </c>
      <c r="E19" s="3">
        <f t="shared" si="0"/>
        <v>0.42813047858666997</v>
      </c>
      <c r="F19" s="3"/>
      <c r="G19" s="1"/>
    </row>
    <row r="20" spans="1:7" x14ac:dyDescent="0.25">
      <c r="A20">
        <v>1987</v>
      </c>
      <c r="B20" s="1">
        <v>11612.362518972915</v>
      </c>
      <c r="C20" s="1">
        <v>4694.5260273972608</v>
      </c>
      <c r="D20" s="1">
        <v>2908.3605145498104</v>
      </c>
      <c r="E20" s="3">
        <f t="shared" si="0"/>
        <v>0.40426967550548704</v>
      </c>
      <c r="F20" s="3"/>
      <c r="G20" s="1"/>
    </row>
    <row r="21" spans="1:7" x14ac:dyDescent="0.25">
      <c r="A21">
        <v>1988</v>
      </c>
      <c r="B21" s="1">
        <v>11768.819694482336</v>
      </c>
      <c r="C21" s="1">
        <v>4517.1405975395437</v>
      </c>
      <c r="D21" s="1">
        <v>2802.5346430009831</v>
      </c>
      <c r="E21" s="3">
        <f t="shared" si="0"/>
        <v>0.38382273794689442</v>
      </c>
      <c r="F21" s="3"/>
      <c r="G21" s="1"/>
    </row>
    <row r="22" spans="1:7" x14ac:dyDescent="0.25">
      <c r="A22">
        <v>1989</v>
      </c>
      <c r="B22" s="1">
        <v>12015.154024692172</v>
      </c>
      <c r="C22" s="1">
        <v>4544.5502109704639</v>
      </c>
      <c r="D22" s="1">
        <v>2890.7547097786455</v>
      </c>
      <c r="E22" s="3">
        <f t="shared" si="0"/>
        <v>0.37823486920192811</v>
      </c>
      <c r="F22" s="3"/>
      <c r="G22" s="1"/>
    </row>
    <row r="23" spans="1:7" x14ac:dyDescent="0.25">
      <c r="A23">
        <v>1990</v>
      </c>
      <c r="B23" s="1">
        <v>12129.729704734003</v>
      </c>
      <c r="C23" s="1">
        <v>4525.7861736334398</v>
      </c>
      <c r="D23" s="1">
        <v>2829.950334163394</v>
      </c>
      <c r="E23" s="3">
        <f t="shared" si="0"/>
        <v>0.37311517105505748</v>
      </c>
      <c r="F23" s="3"/>
      <c r="G23" s="1"/>
    </row>
    <row r="24" spans="1:7" x14ac:dyDescent="0.25">
      <c r="A24">
        <v>1991</v>
      </c>
      <c r="B24" s="1">
        <v>12157.701866001593</v>
      </c>
      <c r="C24" s="1">
        <v>4317.5444785276068</v>
      </c>
      <c r="D24" s="1">
        <v>2720.9469102875128</v>
      </c>
      <c r="E24" s="3">
        <f t="shared" si="0"/>
        <v>0.3551283397235957</v>
      </c>
      <c r="F24" s="3"/>
      <c r="G24" s="1"/>
    </row>
    <row r="25" spans="1:7" x14ac:dyDescent="0.25">
      <c r="A25">
        <v>1992</v>
      </c>
      <c r="B25" s="1">
        <v>12705.492141328899</v>
      </c>
      <c r="C25" s="1">
        <v>4313.4096916299559</v>
      </c>
      <c r="D25" s="1">
        <v>2749.6899426057121</v>
      </c>
      <c r="E25" s="3">
        <f t="shared" si="0"/>
        <v>0.33949174448734148</v>
      </c>
      <c r="F25" s="3"/>
      <c r="G25" s="1"/>
    </row>
    <row r="26" spans="1:7" x14ac:dyDescent="0.25">
      <c r="A26">
        <v>1993</v>
      </c>
      <c r="B26" s="1">
        <v>12974.178357763732</v>
      </c>
      <c r="C26" s="1">
        <v>4181.3978647686827</v>
      </c>
      <c r="D26" s="1">
        <v>2688.6155450785641</v>
      </c>
      <c r="E26" s="3">
        <f t="shared" si="0"/>
        <v>0.32228614016752277</v>
      </c>
      <c r="F26" s="3"/>
      <c r="G26" s="1"/>
    </row>
    <row r="27" spans="1:7" x14ac:dyDescent="0.25">
      <c r="A27">
        <v>1994</v>
      </c>
      <c r="B27" s="1">
        <v>13459.125668332043</v>
      </c>
      <c r="C27" s="1">
        <v>3898.9459833795013</v>
      </c>
      <c r="D27" s="1">
        <v>2552.2428632818401</v>
      </c>
      <c r="E27" s="3">
        <f t="shared" si="0"/>
        <v>0.28968790985831461</v>
      </c>
      <c r="F27" s="3"/>
      <c r="G27" s="1"/>
    </row>
    <row r="28" spans="1:7" x14ac:dyDescent="0.25">
      <c r="A28">
        <v>1995</v>
      </c>
      <c r="B28" s="1">
        <v>13701.49232026848</v>
      </c>
      <c r="C28" s="1">
        <v>3793.8530997304583</v>
      </c>
      <c r="D28" s="1">
        <v>2477.4047258652577</v>
      </c>
      <c r="E28" s="3">
        <f t="shared" si="0"/>
        <v>0.27689342234044456</v>
      </c>
      <c r="F28" s="3"/>
      <c r="G28" s="1"/>
    </row>
    <row r="29" spans="1:7" x14ac:dyDescent="0.25">
      <c r="A29">
        <v>1996</v>
      </c>
      <c r="B29" s="1">
        <v>14133.308124325647</v>
      </c>
      <c r="C29" s="1">
        <v>3756.0605901639346</v>
      </c>
      <c r="D29" s="1">
        <v>2431.7190845665104</v>
      </c>
      <c r="E29" s="3">
        <f t="shared" si="0"/>
        <v>0.26575947804457495</v>
      </c>
      <c r="F29" s="3"/>
      <c r="G29" s="1"/>
    </row>
    <row r="30" spans="1:7" x14ac:dyDescent="0.25">
      <c r="A30">
        <v>1997</v>
      </c>
      <c r="B30" s="1">
        <v>14374.317538928171</v>
      </c>
      <c r="C30" s="1">
        <v>3851.0918471337577</v>
      </c>
      <c r="D30" s="1">
        <v>2458.4748120805575</v>
      </c>
      <c r="E30" s="3">
        <f t="shared" si="0"/>
        <v>0.26791476094112476</v>
      </c>
      <c r="F30" s="3"/>
      <c r="G30" s="1"/>
    </row>
    <row r="31" spans="1:7" x14ac:dyDescent="0.25">
      <c r="A31">
        <v>1998</v>
      </c>
      <c r="B31" s="1">
        <v>14708.067585682202</v>
      </c>
      <c r="C31" s="1">
        <v>4117.895327102804</v>
      </c>
      <c r="D31" s="1">
        <v>2586.7507110159036</v>
      </c>
      <c r="E31" s="3">
        <f t="shared" si="0"/>
        <v>0.27997527908502634</v>
      </c>
      <c r="F31" s="3"/>
      <c r="G31" s="1"/>
    </row>
    <row r="32" spans="1:7" x14ac:dyDescent="0.25">
      <c r="A32">
        <v>1999</v>
      </c>
      <c r="B32" s="1">
        <v>15194.06045760937</v>
      </c>
      <c r="C32" s="1">
        <v>4499.7426470588234</v>
      </c>
      <c r="D32" s="1">
        <v>2814.019520308686</v>
      </c>
      <c r="E32" s="3">
        <f t="shared" si="0"/>
        <v>0.29615142440777231</v>
      </c>
      <c r="F32" s="3"/>
      <c r="G32" s="1"/>
    </row>
    <row r="33" spans="1:7" x14ac:dyDescent="0.25">
      <c r="A33">
        <v>2000</v>
      </c>
      <c r="B33" s="1">
        <v>15287.258111585521</v>
      </c>
      <c r="C33" s="1">
        <v>4588.8197360527902</v>
      </c>
      <c r="D33" s="1">
        <v>2812.4172644924947</v>
      </c>
      <c r="E33" s="3">
        <f t="shared" si="0"/>
        <v>0.3001728434594253</v>
      </c>
      <c r="F33" s="3"/>
      <c r="G33" s="1"/>
    </row>
    <row r="34" spans="1:7" x14ac:dyDescent="0.25">
      <c r="A34">
        <v>2001</v>
      </c>
      <c r="B34" s="1">
        <v>15332.849190536941</v>
      </c>
      <c r="C34" s="1">
        <v>4674.7326388888887</v>
      </c>
      <c r="D34" s="1">
        <v>2890.3654247567433</v>
      </c>
      <c r="E34" s="3">
        <f t="shared" si="0"/>
        <v>0.30488349430672151</v>
      </c>
      <c r="F34" s="3"/>
      <c r="G34" s="1"/>
    </row>
    <row r="35" spans="1:7" x14ac:dyDescent="0.25">
      <c r="A35">
        <v>2002</v>
      </c>
      <c r="B35" s="1">
        <v>15846.611430867641</v>
      </c>
      <c r="C35" s="1">
        <v>5171.5352112676055</v>
      </c>
      <c r="D35" s="1">
        <v>3169.0381155187401</v>
      </c>
      <c r="E35" s="3">
        <f t="shared" si="0"/>
        <v>0.32634959428575144</v>
      </c>
      <c r="F35" s="3"/>
      <c r="G35" s="1"/>
    </row>
    <row r="36" spans="1:7" x14ac:dyDescent="0.25">
      <c r="A36">
        <v>2003</v>
      </c>
      <c r="B36" s="1">
        <v>16368.674374221198</v>
      </c>
      <c r="C36" s="1">
        <v>5436.6685174902832</v>
      </c>
      <c r="D36" s="1">
        <v>3311.246468823083</v>
      </c>
      <c r="E36" s="3">
        <f t="shared" si="0"/>
        <v>0.33213859553907543</v>
      </c>
      <c r="F36" s="3"/>
      <c r="G36" s="1"/>
    </row>
    <row r="37" spans="1:7" x14ac:dyDescent="0.25">
      <c r="A37">
        <v>2004</v>
      </c>
      <c r="B37" s="1">
        <v>17271.538636419002</v>
      </c>
      <c r="C37" s="1">
        <v>5390.8825448613379</v>
      </c>
      <c r="D37" s="1">
        <v>3291.1373911924106</v>
      </c>
      <c r="E37" s="3">
        <f t="shared" si="0"/>
        <v>0.3121252054228712</v>
      </c>
      <c r="F37" s="3"/>
      <c r="G37" s="1"/>
    </row>
    <row r="38" spans="1:7" x14ac:dyDescent="0.25">
      <c r="A38">
        <v>2005</v>
      </c>
      <c r="B38" s="1">
        <v>17854.016758767724</v>
      </c>
      <c r="C38" s="1">
        <v>5234.3363252375921</v>
      </c>
      <c r="D38" s="1">
        <v>3201.5775356093659</v>
      </c>
      <c r="E38" s="3">
        <f t="shared" si="0"/>
        <v>0.29317415772375827</v>
      </c>
      <c r="F38" s="3"/>
      <c r="G38" s="1"/>
    </row>
    <row r="39" spans="1:7" x14ac:dyDescent="0.25">
      <c r="A39">
        <v>2006</v>
      </c>
      <c r="B39" s="1">
        <v>18247.075099195103</v>
      </c>
      <c r="C39" s="1">
        <v>5073.6095189355165</v>
      </c>
      <c r="D39" s="1">
        <v>3076.8755801518391</v>
      </c>
      <c r="E39" s="3">
        <f t="shared" si="0"/>
        <v>0.27805056379470477</v>
      </c>
      <c r="F39" s="3"/>
      <c r="G39" s="1"/>
    </row>
    <row r="40" spans="1:7" x14ac:dyDescent="0.25">
      <c r="A40">
        <v>2007</v>
      </c>
      <c r="B40" s="1">
        <v>18822.433561694361</v>
      </c>
      <c r="C40" s="1">
        <v>4871.6624078624072</v>
      </c>
      <c r="D40" s="1">
        <v>2985.0553199883589</v>
      </c>
      <c r="E40" s="3">
        <f t="shared" si="0"/>
        <v>0.25882213327487869</v>
      </c>
      <c r="F40" s="3"/>
      <c r="G40" s="1"/>
    </row>
    <row r="41" spans="1:7" x14ac:dyDescent="0.25">
      <c r="A41">
        <v>2008</v>
      </c>
      <c r="B41" s="1">
        <v>19019.350256205289</v>
      </c>
      <c r="C41" s="1">
        <v>5064.9674746398205</v>
      </c>
      <c r="D41" s="1">
        <v>3111.5788496786208</v>
      </c>
      <c r="E41" s="3">
        <f t="shared" si="0"/>
        <v>0.26630602025888422</v>
      </c>
      <c r="F41" s="3"/>
      <c r="G41" s="1"/>
    </row>
    <row r="42" spans="1:7" x14ac:dyDescent="0.25">
      <c r="A42">
        <v>2009</v>
      </c>
      <c r="B42" s="1">
        <v>19702.646195955942</v>
      </c>
      <c r="C42" s="1">
        <v>5264.8731883399096</v>
      </c>
      <c r="D42" s="1">
        <v>3306.1522376191015</v>
      </c>
      <c r="E42" s="3">
        <f t="shared" si="0"/>
        <v>0.2672165523339981</v>
      </c>
      <c r="F42" s="3"/>
      <c r="G42" s="1"/>
    </row>
    <row r="43" spans="1:7" x14ac:dyDescent="0.25">
      <c r="A43">
        <v>2010</v>
      </c>
      <c r="B43" s="1">
        <v>20206.09608454835</v>
      </c>
      <c r="C43" s="1">
        <v>6081.2585035593065</v>
      </c>
      <c r="D43" s="1">
        <v>4211.9867583096511</v>
      </c>
      <c r="E43" s="3">
        <f t="shared" si="0"/>
        <v>0.30096157506692545</v>
      </c>
      <c r="F43" s="3"/>
      <c r="G43" s="1"/>
    </row>
    <row r="44" spans="1:7" x14ac:dyDescent="0.25">
      <c r="A44">
        <v>2011</v>
      </c>
      <c r="B44" s="1">
        <v>20734.883896317049</v>
      </c>
      <c r="C44" s="1">
        <v>6231.6227162849582</v>
      </c>
      <c r="D44" s="1">
        <v>4303.5645400573894</v>
      </c>
      <c r="E44" s="3">
        <f t="shared" si="0"/>
        <v>0.30053810512977241</v>
      </c>
      <c r="F44" s="3"/>
      <c r="G44" s="1"/>
    </row>
    <row r="45" spans="1:7" x14ac:dyDescent="0.25">
      <c r="A45">
        <v>2012</v>
      </c>
      <c r="B45" s="1">
        <v>21154.276243910266</v>
      </c>
      <c r="C45" s="1">
        <v>6013.4130363576805</v>
      </c>
      <c r="D45" s="1">
        <v>3851.8735888113074</v>
      </c>
      <c r="E45" s="3">
        <f t="shared" si="0"/>
        <v>0.28426465491055392</v>
      </c>
      <c r="F45" s="3"/>
      <c r="G45" s="1"/>
    </row>
    <row r="46" spans="1:7" x14ac:dyDescent="0.25">
      <c r="A46">
        <v>2013</v>
      </c>
      <c r="B46" s="1">
        <v>21699.975670904401</v>
      </c>
      <c r="C46" s="1">
        <v>5929.8934108527128</v>
      </c>
      <c r="D46" s="1">
        <v>3823.7058168035678</v>
      </c>
      <c r="E46" s="3">
        <f t="shared" si="0"/>
        <v>0.2732672838340362</v>
      </c>
      <c r="F46" s="3"/>
      <c r="G46" s="1"/>
    </row>
    <row r="47" spans="1:7" x14ac:dyDescent="0.25">
      <c r="A47">
        <v>2014</v>
      </c>
      <c r="B47" s="1">
        <v>22170.708819790852</v>
      </c>
      <c r="C47" s="1">
        <v>5915.4136629051873</v>
      </c>
      <c r="D47" s="1">
        <v>3807.680256479905</v>
      </c>
      <c r="E47" s="3">
        <f t="shared" si="0"/>
        <v>0.26681211281908807</v>
      </c>
      <c r="F47" s="3"/>
      <c r="G47" s="1"/>
    </row>
    <row r="48" spans="1:7" x14ac:dyDescent="0.25">
      <c r="A48">
        <v>2015</v>
      </c>
      <c r="B48" s="1">
        <v>22779.712231038215</v>
      </c>
      <c r="C48" s="1">
        <v>5887.193200419727</v>
      </c>
      <c r="D48" s="1">
        <v>3784.0817238878963</v>
      </c>
      <c r="E48" s="3">
        <f t="shared" si="0"/>
        <v>0.25844019190015072</v>
      </c>
      <c r="F48" s="3"/>
      <c r="G48" s="1"/>
    </row>
    <row r="49" spans="1:7" x14ac:dyDescent="0.25">
      <c r="A49">
        <v>2016</v>
      </c>
      <c r="B49" s="1">
        <v>23366.778664419653</v>
      </c>
      <c r="C49" s="1">
        <v>5923.3834337576582</v>
      </c>
      <c r="D49" s="1">
        <v>3824.0968561662098</v>
      </c>
      <c r="E49" s="3">
        <f t="shared" si="0"/>
        <v>0.25349593621037425</v>
      </c>
      <c r="F49" s="3"/>
      <c r="G49" s="1"/>
    </row>
    <row r="50" spans="1:7" x14ac:dyDescent="0.25">
      <c r="A50">
        <v>2017</v>
      </c>
      <c r="B50" s="1">
        <v>23611.664889019186</v>
      </c>
      <c r="C50" s="1">
        <v>5915.0148973392561</v>
      </c>
      <c r="D50" s="1">
        <v>3802.272888172035</v>
      </c>
      <c r="E50" s="3">
        <f t="shared" si="0"/>
        <v>0.25051240245621503</v>
      </c>
      <c r="F50" s="3"/>
      <c r="G50" s="1"/>
    </row>
    <row r="51" spans="1:7" x14ac:dyDescent="0.25">
      <c r="A51">
        <v>2018</v>
      </c>
      <c r="B51" s="1">
        <v>23834.945309120074</v>
      </c>
      <c r="C51" s="1">
        <v>5920</v>
      </c>
      <c r="D51" s="1">
        <v>4012.9642969421502</v>
      </c>
      <c r="E51" s="3">
        <f t="shared" si="0"/>
        <v>0.24837480947501075</v>
      </c>
    </row>
    <row r="52" spans="1:7" x14ac:dyDescent="0.25">
      <c r="E52" s="3"/>
    </row>
    <row r="53" spans="1:7" x14ac:dyDescent="0.25">
      <c r="E53" s="3"/>
    </row>
    <row r="54" spans="1:7" x14ac:dyDescent="0.25">
      <c r="E54" s="3"/>
    </row>
    <row r="55" spans="1:7" x14ac:dyDescent="0.25">
      <c r="E55" s="3"/>
    </row>
    <row r="56" spans="1:7" x14ac:dyDescent="0.25">
      <c r="E56" s="3"/>
    </row>
    <row r="57" spans="1:7" x14ac:dyDescent="0.25">
      <c r="E57" s="3"/>
    </row>
    <row r="58" spans="1:7" x14ac:dyDescent="0.25">
      <c r="E58" s="3"/>
    </row>
    <row r="59" spans="1:7" x14ac:dyDescent="0.25">
      <c r="E59" s="3"/>
    </row>
    <row r="60" spans="1:7" x14ac:dyDescent="0.25">
      <c r="E60" s="3"/>
    </row>
    <row r="61" spans="1:7" x14ac:dyDescent="0.25">
      <c r="E61" s="3"/>
    </row>
    <row r="62" spans="1:7" x14ac:dyDescent="0.25">
      <c r="E62" s="3"/>
    </row>
    <row r="63" spans="1:7" x14ac:dyDescent="0.25">
      <c r="E63" s="3"/>
    </row>
    <row r="64" spans="1:7" x14ac:dyDescent="0.25">
      <c r="E64" s="3"/>
    </row>
    <row r="65" spans="5:5" x14ac:dyDescent="0.25">
      <c r="E65" s="3"/>
    </row>
    <row r="66" spans="5:5" x14ac:dyDescent="0.25">
      <c r="E66" s="3"/>
    </row>
    <row r="67" spans="5:5" x14ac:dyDescent="0.25">
      <c r="E67" s="3"/>
    </row>
    <row r="68" spans="5:5" x14ac:dyDescent="0.25">
      <c r="E68" s="3"/>
    </row>
    <row r="69" spans="5:5" x14ac:dyDescent="0.25">
      <c r="E69" s="3"/>
    </row>
    <row r="70" spans="5:5" x14ac:dyDescent="0.25">
      <c r="E70" s="3"/>
    </row>
    <row r="71" spans="5:5" x14ac:dyDescent="0.25">
      <c r="E71" s="3"/>
    </row>
    <row r="72" spans="5:5" x14ac:dyDescent="0.25">
      <c r="E72" s="3"/>
    </row>
    <row r="73" spans="5:5" x14ac:dyDescent="0.25">
      <c r="E73" s="3"/>
    </row>
    <row r="92" spans="4:4" x14ac:dyDescent="0.25">
      <c r="D92">
        <f>SUM(C50/5815)</f>
        <v>1.0171994664383932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2019 Indi 3b(i) Data &amp; Image </vt:lpstr>
      <vt:lpstr>Feb2019 Indi 3b(i) Chart</vt:lpstr>
    </vt:vector>
  </TitlesOfParts>
  <Company>American Institutes for Research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Margaret Cahalan</cp:lastModifiedBy>
  <dcterms:created xsi:type="dcterms:W3CDTF">2017-01-13T21:46:59Z</dcterms:created>
  <dcterms:modified xsi:type="dcterms:W3CDTF">2019-05-19T09:53:43Z</dcterms:modified>
</cp:coreProperties>
</file>