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Appendix A/"/>
    </mc:Choice>
  </mc:AlternateContent>
  <xr:revisionPtr revIDLastSave="1" documentId="13_ncr:1_{5FE7F527-7658-42E4-BE88-0DD956A8EAAC}" xr6:coauthVersionLast="47" xr6:coauthVersionMax="47" xr10:uidLastSave="{2683565A-6AA7-47DD-89CF-5626622B294A}"/>
  <bookViews>
    <workbookView xWindow="-120" yWindow="-120" windowWidth="29040" windowHeight="17520" xr2:uid="{A8ACF987-3BB6-4496-B162-02BBB07799D7}"/>
  </bookViews>
  <sheets>
    <sheet name="2022 App Fig A-15" sheetId="10" r:id="rId1"/>
    <sheet name="Deflators" sheetId="11" r:id="rId2"/>
    <sheet name="Source-Notes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1" l="1"/>
  <c r="C56" i="11"/>
  <c r="G55" i="11"/>
  <c r="C55" i="11"/>
  <c r="G54" i="11"/>
  <c r="C54" i="11"/>
  <c r="G53" i="11"/>
  <c r="C53" i="11"/>
  <c r="G52" i="11"/>
  <c r="C52" i="11"/>
  <c r="G51" i="11"/>
  <c r="C51" i="11"/>
  <c r="G50" i="11"/>
  <c r="C50" i="11"/>
  <c r="G49" i="11"/>
  <c r="E49" i="11"/>
  <c r="C49" i="11"/>
  <c r="G48" i="11"/>
  <c r="E48" i="11"/>
  <c r="C48" i="11"/>
  <c r="G47" i="11"/>
  <c r="E47" i="11"/>
  <c r="C47" i="11"/>
  <c r="G46" i="11"/>
  <c r="E46" i="11"/>
  <c r="C46" i="11"/>
  <c r="G45" i="11"/>
  <c r="E45" i="11"/>
  <c r="C45" i="11"/>
  <c r="G44" i="11"/>
  <c r="E44" i="11"/>
  <c r="C44" i="11"/>
  <c r="G43" i="11"/>
  <c r="E43" i="11"/>
  <c r="C43" i="11"/>
  <c r="G42" i="11"/>
  <c r="E42" i="11"/>
  <c r="C42" i="11"/>
  <c r="G41" i="11"/>
  <c r="E41" i="11"/>
  <c r="C41" i="11"/>
  <c r="G40" i="11"/>
  <c r="E40" i="11"/>
  <c r="C40" i="11"/>
  <c r="G39" i="11"/>
  <c r="E39" i="11"/>
  <c r="C39" i="11"/>
  <c r="G38" i="11"/>
  <c r="E38" i="11"/>
  <c r="C38" i="11"/>
  <c r="G37" i="11"/>
  <c r="E37" i="11"/>
  <c r="C37" i="11"/>
  <c r="G36" i="11"/>
  <c r="E36" i="11"/>
  <c r="C36" i="11"/>
  <c r="G35" i="11"/>
  <c r="E35" i="11"/>
  <c r="C35" i="11"/>
  <c r="G34" i="11"/>
  <c r="E34" i="11"/>
  <c r="C34" i="11"/>
  <c r="G33" i="11"/>
  <c r="E33" i="11"/>
  <c r="C33" i="11"/>
  <c r="G32" i="11"/>
  <c r="E32" i="11"/>
  <c r="C32" i="11"/>
  <c r="G31" i="11"/>
  <c r="E31" i="11"/>
  <c r="C31" i="11"/>
  <c r="G30" i="11"/>
  <c r="E30" i="11"/>
  <c r="C30" i="11"/>
  <c r="G29" i="11"/>
  <c r="E29" i="11"/>
  <c r="C29" i="11"/>
  <c r="G28" i="11"/>
  <c r="E28" i="11"/>
  <c r="C28" i="11"/>
  <c r="G27" i="11"/>
  <c r="E27" i="11"/>
  <c r="C27" i="11"/>
  <c r="G26" i="11"/>
  <c r="E26" i="11"/>
  <c r="C26" i="11"/>
  <c r="G25" i="11"/>
  <c r="E25" i="11"/>
  <c r="C25" i="11"/>
  <c r="G24" i="11"/>
  <c r="E24" i="11"/>
  <c r="C24" i="11"/>
  <c r="G23" i="11"/>
  <c r="E23" i="11"/>
  <c r="C23" i="11"/>
  <c r="G22" i="11"/>
  <c r="E22" i="11"/>
  <c r="C22" i="11"/>
  <c r="G21" i="11"/>
  <c r="E21" i="11"/>
  <c r="C21" i="11"/>
  <c r="G20" i="11"/>
  <c r="E20" i="11"/>
  <c r="C20" i="11"/>
  <c r="G19" i="11"/>
  <c r="E19" i="11"/>
  <c r="C19" i="11"/>
  <c r="G18" i="11"/>
  <c r="E18" i="11"/>
  <c r="C18" i="11"/>
  <c r="G17" i="11"/>
  <c r="E17" i="11"/>
  <c r="C17" i="11"/>
  <c r="G16" i="11"/>
  <c r="E16" i="11"/>
  <c r="C16" i="11"/>
  <c r="G15" i="11"/>
  <c r="E15" i="11"/>
  <c r="C15" i="11"/>
  <c r="G14" i="11"/>
  <c r="E14" i="11"/>
  <c r="C14" i="11"/>
  <c r="G13" i="11"/>
  <c r="E13" i="11"/>
  <c r="C13" i="11"/>
  <c r="G12" i="11"/>
  <c r="E12" i="11"/>
  <c r="C12" i="11"/>
  <c r="G11" i="11"/>
  <c r="E11" i="11"/>
  <c r="C11" i="11"/>
  <c r="G10" i="11"/>
  <c r="E10" i="11"/>
  <c r="C10" i="11"/>
  <c r="G9" i="11"/>
  <c r="E9" i="11"/>
  <c r="C9" i="11"/>
  <c r="G8" i="11"/>
  <c r="E8" i="11"/>
  <c r="C8" i="11"/>
  <c r="G7" i="11"/>
  <c r="E7" i="11"/>
  <c r="C7" i="11"/>
  <c r="G6" i="11"/>
</calcChain>
</file>

<file path=xl/sharedStrings.xml><?xml version="1.0" encoding="utf-8"?>
<sst xmlns="http://schemas.openxmlformats.org/spreadsheetml/2006/main" count="56" uniqueCount="52">
  <si>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</si>
  <si>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</si>
  <si>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</si>
  <si>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</si>
  <si>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</si>
  <si>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</si>
  <si>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</si>
  <si>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</si>
  <si>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</si>
  <si>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</si>
  <si>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</si>
  <si>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</si>
  <si>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</si>
  <si>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</si>
  <si>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</si>
  <si>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</si>
  <si>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</si>
  <si>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</si>
  <si>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</si>
  <si>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</si>
  <si>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</si>
  <si>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</si>
  <si>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</si>
  <si>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</si>
  <si>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</si>
  <si>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</si>
  <si>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Upward Bound Participants</t>
  </si>
  <si>
    <t>Upward Bound Coverage</t>
  </si>
  <si>
    <t>Veterans 18 and over that are below the Poverty Level</t>
  </si>
  <si>
    <t>2021-22</t>
  </si>
  <si>
    <t>Appendix Figure A-15: Historical characteristics of federal TRIO programs, Veterans Upward Bound (VUB): 2003-2021</t>
  </si>
  <si>
    <t>Deflators</t>
  </si>
  <si>
    <t>CPI-U</t>
  </si>
  <si>
    <t>CPI-U-RS</t>
  </si>
  <si>
    <t>Year</t>
  </si>
  <si>
    <t>CPI-U:</t>
  </si>
  <si>
    <t>https://www.bls.gov/cpi/tables/supplemental-files/historical-cpi-u-202201.pdf</t>
  </si>
  <si>
    <t>CPI-U-RS:</t>
  </si>
  <si>
    <t>https://www.bls.gov/cpi/research-series/r-cpi-u-rs-home.htm</t>
  </si>
  <si>
    <t>HEPI:</t>
  </si>
  <si>
    <t>https://www.commonfund.org/hubfs/04%20Institute/HEPI/Reports/Commonfund%20Higher%20Education%20Price%20Index.pdf?hsCtaTracking=957d1fbc-86c2-4f52-bd68-dc5023ee9d1f%7C970f603f-d3c4-442d-9d1b-0665801dcfa8</t>
  </si>
  <si>
    <t>Sources:</t>
  </si>
  <si>
    <t>Data for 1999-00 to 2021-22 comes from:</t>
  </si>
  <si>
    <t>http://www2.ed.gov/about/offices/list/ope/trio/trioprofile2008.pdf</t>
  </si>
  <si>
    <t>1997-98 and 1998-99 program numbers come from:</t>
  </si>
  <si>
    <t>page 3</t>
  </si>
  <si>
    <t>Upward Bound Data:</t>
  </si>
  <si>
    <t>Veterans in Poverty Data</t>
  </si>
  <si>
    <t>US Census Bureau</t>
  </si>
  <si>
    <t>http://www2.ed.gov/programs/triovub/awards.html</t>
  </si>
  <si>
    <t>https://data.census.gov/cedsci/</t>
  </si>
  <si>
    <t>Table: S2101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</si>
</sst>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5" fillId="2" borderId="0" xfId="1" applyFont="1" applyFill="1"/>
    <xf numFmtId="0" fontId="5" fillId="2" borderId="1" xfId="1" applyFont="1" applyFill="1" applyBorder="1" applyAlignment="1">
      <alignment wrapText="1"/>
    </xf>
    <xf numFmtId="0" fontId="6" fillId="2" borderId="7" xfId="2" applyFont="1" applyFill="1" applyBorder="1" applyAlignment="1">
      <alignment horizontal="right" indent="1"/>
    </xf>
    <xf numFmtId="0" fontId="6" fillId="2" borderId="1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8" xfId="1" applyFont="1" applyFill="1" applyBorder="1"/>
    <xf numFmtId="0" fontId="5" fillId="2" borderId="9" xfId="1" applyFont="1" applyFill="1" applyBorder="1"/>
    <xf numFmtId="0" fontId="6" fillId="2" borderId="2" xfId="2" applyFont="1" applyFill="1" applyBorder="1"/>
    <xf numFmtId="0" fontId="5" fillId="2" borderId="8" xfId="1" applyFont="1" applyFill="1" applyBorder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 applyAlignment="1">
      <alignment horizontal="center" wrapText="1"/>
    </xf>
    <xf numFmtId="164" fontId="5" fillId="2" borderId="3" xfId="4" applyNumberFormat="1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5" fontId="5" fillId="2" borderId="3" xfId="3" applyNumberFormat="1" applyFont="1" applyFill="1" applyBorder="1" applyAlignment="1">
      <alignment horizontal="center"/>
    </xf>
    <xf numFmtId="3" fontId="6" fillId="2" borderId="10" xfId="7" applyNumberFormat="1" applyFont="1" applyFill="1" applyBorder="1" applyAlignment="1">
      <alignment horizontal="center" vertical="center"/>
    </xf>
    <xf numFmtId="2" fontId="6" fillId="2" borderId="10" xfId="2" applyNumberFormat="1" applyFont="1" applyFill="1" applyBorder="1" applyAlignment="1">
      <alignment horizontal="center"/>
    </xf>
    <xf numFmtId="165" fontId="6" fillId="2" borderId="3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5" fontId="5" fillId="2" borderId="4" xfId="3" applyNumberFormat="1" applyFont="1" applyFill="1" applyBorder="1" applyAlignment="1">
      <alignment horizontal="center"/>
    </xf>
    <xf numFmtId="3" fontId="6" fillId="2" borderId="4" xfId="7" applyNumberFormat="1" applyFont="1" applyFill="1" applyBorder="1" applyAlignment="1">
      <alignment horizontal="center" vertical="center"/>
    </xf>
    <xf numFmtId="2" fontId="6" fillId="2" borderId="12" xfId="2" applyNumberFormat="1" applyFont="1" applyFill="1" applyBorder="1" applyAlignment="1">
      <alignment horizontal="center"/>
    </xf>
    <xf numFmtId="165" fontId="6" fillId="2" borderId="4" xfId="2" applyNumberFormat="1" applyFont="1" applyFill="1" applyBorder="1" applyAlignment="1">
      <alignment horizontal="center"/>
    </xf>
    <xf numFmtId="1" fontId="6" fillId="2" borderId="10" xfId="2" applyNumberFormat="1" applyFont="1" applyFill="1" applyBorder="1" applyAlignment="1">
      <alignment horizontal="center"/>
    </xf>
    <xf numFmtId="3" fontId="6" fillId="2" borderId="12" xfId="7" applyNumberFormat="1" applyFont="1" applyFill="1" applyBorder="1" applyAlignment="1">
      <alignment horizontal="center" vertical="center"/>
    </xf>
    <xf numFmtId="3" fontId="6" fillId="2" borderId="3" xfId="7" applyNumberFormat="1" applyFont="1" applyFill="1" applyBorder="1" applyAlignment="1">
      <alignment horizontal="center" vertical="center"/>
    </xf>
    <xf numFmtId="1" fontId="6" fillId="2" borderId="3" xfId="2" applyNumberFormat="1" applyFont="1" applyFill="1" applyBorder="1" applyAlignment="1">
      <alignment horizontal="center"/>
    </xf>
    <xf numFmtId="1" fontId="6" fillId="2" borderId="4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0" fontId="7" fillId="2" borderId="0" xfId="1" applyFont="1" applyFill="1"/>
    <xf numFmtId="0" fontId="8" fillId="0" borderId="0" xfId="2" applyFont="1"/>
    <xf numFmtId="0" fontId="6" fillId="0" borderId="0" xfId="2" applyFont="1"/>
    <xf numFmtId="0" fontId="6" fillId="0" borderId="14" xfId="2" applyFont="1" applyBorder="1"/>
    <xf numFmtId="0" fontId="6" fillId="0" borderId="1" xfId="2" applyFont="1" applyBorder="1" applyAlignment="1">
      <alignment horizontal="center"/>
    </xf>
    <xf numFmtId="0" fontId="6" fillId="0" borderId="10" xfId="2" applyFont="1" applyBorder="1"/>
    <xf numFmtId="0" fontId="6" fillId="0" borderId="11" xfId="2" applyFont="1" applyBorder="1"/>
    <xf numFmtId="166" fontId="0" fillId="0" borderId="10" xfId="0" applyNumberFormat="1" applyBorder="1"/>
    <xf numFmtId="2" fontId="0" fillId="0" borderId="11" xfId="0" applyNumberFormat="1" applyBorder="1"/>
    <xf numFmtId="0" fontId="0" fillId="0" borderId="10" xfId="0" applyBorder="1"/>
    <xf numFmtId="166" fontId="0" fillId="0" borderId="12" xfId="0" applyNumberFormat="1" applyBorder="1"/>
    <xf numFmtId="2" fontId="0" fillId="0" borderId="13" xfId="0" applyNumberFormat="1" applyBorder="1"/>
    <xf numFmtId="0" fontId="0" fillId="0" borderId="12" xfId="0" applyBorder="1"/>
    <xf numFmtId="0" fontId="4" fillId="0" borderId="0" xfId="6" applyAlignment="1" applyProtection="1"/>
    <xf numFmtId="0" fontId="11" fillId="0" borderId="0" xfId="0" applyFont="1"/>
    <xf numFmtId="0" fontId="12" fillId="0" borderId="0" xfId="0" applyFont="1"/>
    <xf numFmtId="0" fontId="13" fillId="0" borderId="8" xfId="0" applyFont="1" applyBorder="1"/>
    <xf numFmtId="0" fontId="12" fillId="0" borderId="15" xfId="0" applyFont="1" applyBorder="1"/>
    <xf numFmtId="0" fontId="5" fillId="0" borderId="15" xfId="1" applyFont="1" applyBorder="1"/>
    <xf numFmtId="0" fontId="12" fillId="0" borderId="9" xfId="0" applyFont="1" applyBorder="1"/>
    <xf numFmtId="0" fontId="5" fillId="0" borderId="10" xfId="1" applyFont="1" applyBorder="1"/>
    <xf numFmtId="0" fontId="12" fillId="0" borderId="11" xfId="0" applyFont="1" applyBorder="1"/>
    <xf numFmtId="0" fontId="9" fillId="0" borderId="10" xfId="6" applyFont="1" applyBorder="1" applyAlignment="1" applyProtection="1"/>
    <xf numFmtId="0" fontId="6" fillId="0" borderId="0" xfId="0" applyFont="1"/>
    <xf numFmtId="0" fontId="12" fillId="0" borderId="12" xfId="0" applyFont="1" applyBorder="1"/>
    <xf numFmtId="0" fontId="12" fillId="0" borderId="14" xfId="0" applyFont="1" applyBorder="1"/>
    <xf numFmtId="0" fontId="12" fillId="0" borderId="13" xfId="0" applyFont="1" applyBorder="1"/>
    <xf numFmtId="0" fontId="13" fillId="0" borderId="15" xfId="0" applyFont="1" applyBorder="1"/>
    <xf numFmtId="0" fontId="5" fillId="0" borderId="0" xfId="1" applyFont="1"/>
    <xf numFmtId="0" fontId="5" fillId="0" borderId="14" xfId="1" applyFont="1" applyBorder="1"/>
    <xf numFmtId="0" fontId="14" fillId="0" borderId="0" xfId="9" applyFont="1" applyBorder="1"/>
    <xf numFmtId="0" fontId="6" fillId="2" borderId="5" xfId="2" applyFont="1" applyFill="1" applyBorder="1" applyAlignment="1">
      <alignment horizontal="right"/>
    </xf>
    <xf numFmtId="0" fontId="6" fillId="2" borderId="6" xfId="2" applyFont="1" applyFill="1" applyBorder="1" applyAlignment="1">
      <alignment horizontal="right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9" fillId="0" borderId="0" xfId="6" applyFont="1" applyAlignment="1" applyProtection="1">
      <alignment horizontal="left" wrapText="1"/>
    </xf>
  </cellXfs>
  <cellStyles count="10">
    <cellStyle name="Comma" xfId="7" builtinId="3"/>
    <cellStyle name="Comma 2" xfId="4" xr:uid="{2DF73F9E-45A7-4872-9C25-9D06C70E432B}"/>
    <cellStyle name="Currency 2" xfId="3" xr:uid="{A05073F9-B952-414B-8D5F-DB8B72C2258E}"/>
    <cellStyle name="Hyperlink" xfId="9" builtinId="8"/>
    <cellStyle name="Hyperlink 2" xfId="6" xr:uid="{A512D165-480D-4222-BADF-26CA72D138D9}"/>
    <cellStyle name="Normal" xfId="0" builtinId="0"/>
    <cellStyle name="Normal 2" xfId="2" xr:uid="{ACA4FD4C-ED3B-42C9-B659-48EE9C53864C}"/>
    <cellStyle name="Normal 2 10" xfId="8" xr:uid="{A7485526-5DA5-4660-AE85-FCB6A2A86114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409575</xdr:colOff>
      <xdr:row>1</xdr:row>
      <xdr:rowOff>47625</xdr:rowOff>
    </xdr:from>
    <xdr:to>
      <xdr:col>23</xdr:col>
      <xdr:colOff>362794</xdr:colOff>
      <xdr:row>34</xdr:row>
      <xdr:rowOff>29357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04C06-C353-7FF1-788A-A3D79771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323850"/>
          <a:ext cx="6049219" cy="560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ata.census.gov/cedsci/" TargetMode="External"/><Relationship Id="rId1" Type="http://schemas.openxmlformats.org/officeDocument/2006/relationships/hyperlink" Target="http://www2.ed.gov/about/offices/list/ope/trio/trioprofile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B0D2-272D-4B37-8346-D54F2A3B2947}">
  <dimension ref="A1:M23"/>
  <sheetViews>
    <sheetView tabSelected="1" zoomScale="60" zoomScaleNormal="60" workbookViewId="0">
      <selection activeCell="O52" sqref="O52"/>
    </sheetView>
  </sheetViews>
  <sheetFormatPr defaultColWidth="9.140625" defaultRowHeight="12.75" x14ac:dyDescent="0.2"/>
  <cols>
    <col min="1" max="1" width="1" style="1" customWidth="1"/>
    <col min="2" max="2" width="9.140625" style="1"/>
    <col min="3" max="3" width="8.28515625" style="1" customWidth="1"/>
    <col min="4" max="4" width="0.5703125" style="1" customWidth="1"/>
    <col min="5" max="5" width="14.7109375" style="1" customWidth="1"/>
    <col min="6" max="6" width="10.85546875" style="1" customWidth="1"/>
    <col min="7" max="7" width="11.42578125" style="1" bestFit="1" customWidth="1"/>
    <col min="8" max="8" width="11.140625" style="1" customWidth="1"/>
    <col min="9" max="9" width="7.42578125" style="1" customWidth="1"/>
    <col min="10" max="10" width="13.140625" style="1" customWidth="1"/>
    <col min="11" max="11" width="10.5703125" style="1" customWidth="1"/>
    <col min="12" max="12" width="17.5703125" style="1" customWidth="1"/>
    <col min="13" max="13" width="9.85546875" style="1" customWidth="1"/>
    <col min="14" max="16384" width="9.140625" style="1"/>
  </cols>
  <sheetData>
    <row r="1" spans="1:13" ht="21.75" customHeight="1" x14ac:dyDescent="0.35">
      <c r="A1" s="35" t="s">
        <v>30</v>
      </c>
    </row>
    <row r="2" spans="1:13" ht="10.5" customHeight="1" x14ac:dyDescent="0.2"/>
    <row r="3" spans="1:13" ht="36.75" customHeight="1" x14ac:dyDescent="0.2">
      <c r="B3" s="2" t="s">
        <v>2</v>
      </c>
      <c r="C3" s="66" t="s">
        <v>0</v>
      </c>
      <c r="D3" s="67"/>
      <c r="E3" s="3" t="s">
        <v>20</v>
      </c>
      <c r="F3" s="4" t="s">
        <v>26</v>
      </c>
      <c r="G3" s="5" t="s">
        <v>21</v>
      </c>
      <c r="H3" s="4" t="s">
        <v>22</v>
      </c>
      <c r="I3" s="6" t="s">
        <v>23</v>
      </c>
      <c r="J3" s="7" t="s">
        <v>24</v>
      </c>
      <c r="K3" s="8" t="s">
        <v>25</v>
      </c>
      <c r="L3" s="4" t="s">
        <v>28</v>
      </c>
      <c r="M3" s="4" t="s">
        <v>27</v>
      </c>
    </row>
    <row r="4" spans="1:13" x14ac:dyDescent="0.2">
      <c r="B4" s="9"/>
      <c r="C4" s="10"/>
      <c r="D4" s="11"/>
      <c r="E4" s="12"/>
      <c r="F4" s="9"/>
      <c r="G4" s="9"/>
      <c r="H4" s="9"/>
      <c r="I4" s="13"/>
      <c r="J4" s="9"/>
      <c r="K4" s="9"/>
      <c r="L4" s="14"/>
      <c r="M4" s="14"/>
    </row>
    <row r="5" spans="1:13" x14ac:dyDescent="0.2">
      <c r="B5" s="15" t="s">
        <v>29</v>
      </c>
      <c r="C5" s="17">
        <v>60</v>
      </c>
      <c r="D5" s="18"/>
      <c r="E5" s="19">
        <v>18815149</v>
      </c>
      <c r="F5" s="20">
        <v>7898</v>
      </c>
      <c r="G5" s="19">
        <v>313585.81666666665</v>
      </c>
      <c r="H5" s="19">
        <v>2382.2675360850849</v>
      </c>
      <c r="I5" s="21">
        <v>1</v>
      </c>
      <c r="J5" s="19">
        <v>2382.2675360850849</v>
      </c>
      <c r="K5" s="29">
        <v>131.63333333333333</v>
      </c>
      <c r="L5" s="16"/>
      <c r="M5" s="22"/>
    </row>
    <row r="6" spans="1:13" x14ac:dyDescent="0.2">
      <c r="B6" s="15" t="s">
        <v>1</v>
      </c>
      <c r="C6" s="17">
        <v>60</v>
      </c>
      <c r="D6" s="18"/>
      <c r="E6" s="19">
        <v>19228457</v>
      </c>
      <c r="F6" s="20">
        <v>7898</v>
      </c>
      <c r="G6" s="19">
        <v>320474.28333333333</v>
      </c>
      <c r="H6" s="19">
        <v>2434.5982527222081</v>
      </c>
      <c r="I6" s="21">
        <v>0.97350262213635108</v>
      </c>
      <c r="J6" s="19">
        <v>2500.8646072051488</v>
      </c>
      <c r="K6" s="32">
        <v>131.63333333333333</v>
      </c>
      <c r="L6" s="31"/>
      <c r="M6" s="22"/>
    </row>
    <row r="7" spans="1:13" x14ac:dyDescent="0.2">
      <c r="B7" s="15" t="s">
        <v>19</v>
      </c>
      <c r="C7" s="17">
        <v>62</v>
      </c>
      <c r="D7" s="18"/>
      <c r="E7" s="19">
        <v>19064429</v>
      </c>
      <c r="F7" s="20">
        <v>8157</v>
      </c>
      <c r="G7" s="19">
        <v>307490.79032258067</v>
      </c>
      <c r="H7" s="19">
        <v>2337.1863430182666</v>
      </c>
      <c r="I7" s="21">
        <v>0.95500966050234615</v>
      </c>
      <c r="J7" s="19">
        <v>2447.2907863454275</v>
      </c>
      <c r="K7" s="32">
        <v>131.56451612903226</v>
      </c>
      <c r="L7" s="31">
        <v>1151580</v>
      </c>
      <c r="M7" s="22">
        <v>7.0833116240295937E-3</v>
      </c>
    </row>
    <row r="8" spans="1:13" x14ac:dyDescent="0.2">
      <c r="B8" s="15" t="s">
        <v>18</v>
      </c>
      <c r="C8" s="17">
        <v>62</v>
      </c>
      <c r="D8" s="18"/>
      <c r="E8" s="19">
        <v>18384370</v>
      </c>
      <c r="F8" s="20">
        <v>8157</v>
      </c>
      <c r="G8" s="19">
        <v>296522.09677419357</v>
      </c>
      <c r="H8" s="19">
        <v>2253.8151281108248</v>
      </c>
      <c r="I8" s="21">
        <v>0.9276842395804582</v>
      </c>
      <c r="J8" s="19">
        <v>2429.5067566633497</v>
      </c>
      <c r="K8" s="32">
        <v>131.56451612903226</v>
      </c>
      <c r="L8" s="31">
        <v>1194686</v>
      </c>
      <c r="M8" s="22">
        <v>6.8277354886555966E-3</v>
      </c>
    </row>
    <row r="9" spans="1:13" x14ac:dyDescent="0.2">
      <c r="B9" s="15" t="s">
        <v>3</v>
      </c>
      <c r="C9" s="17">
        <v>64</v>
      </c>
      <c r="D9" s="18"/>
      <c r="E9" s="19">
        <v>18186172</v>
      </c>
      <c r="F9" s="20">
        <v>8407</v>
      </c>
      <c r="G9" s="19">
        <v>284158.9375</v>
      </c>
      <c r="H9" s="19">
        <v>2163.2177946948973</v>
      </c>
      <c r="I9" s="21">
        <v>0.90367099089152625</v>
      </c>
      <c r="J9" s="19">
        <v>2393.8112615087398</v>
      </c>
      <c r="K9" s="32">
        <v>131.359375</v>
      </c>
      <c r="L9" s="31">
        <v>1240965</v>
      </c>
      <c r="M9" s="22">
        <v>6.7745665671473413E-3</v>
      </c>
    </row>
    <row r="10" spans="1:13" x14ac:dyDescent="0.2">
      <c r="B10" s="15" t="s">
        <v>4</v>
      </c>
      <c r="C10" s="17">
        <v>49</v>
      </c>
      <c r="D10" s="18"/>
      <c r="E10" s="19">
        <v>13852595</v>
      </c>
      <c r="F10" s="20">
        <v>6587</v>
      </c>
      <c r="G10" s="19">
        <v>282706.02040816325</v>
      </c>
      <c r="H10" s="19">
        <v>2103.0203431000455</v>
      </c>
      <c r="I10" s="21">
        <v>0.87689759867513106</v>
      </c>
      <c r="J10" s="19">
        <v>2398.2507721282545</v>
      </c>
      <c r="K10" s="32">
        <v>134.42857142857142</v>
      </c>
      <c r="L10" s="31">
        <v>1263660</v>
      </c>
      <c r="M10" s="22">
        <v>5.2126363103999493E-3</v>
      </c>
    </row>
    <row r="11" spans="1:13" x14ac:dyDescent="0.2">
      <c r="B11" s="15" t="s">
        <v>5</v>
      </c>
      <c r="C11" s="17">
        <v>49</v>
      </c>
      <c r="D11" s="18"/>
      <c r="E11" s="19">
        <v>13548241</v>
      </c>
      <c r="F11" s="20">
        <v>6566</v>
      </c>
      <c r="G11" s="19">
        <v>276494.71428571426</v>
      </c>
      <c r="H11" s="19">
        <v>2063.3933901918977</v>
      </c>
      <c r="I11" s="21">
        <v>0.86364890974330655</v>
      </c>
      <c r="J11" s="19">
        <v>2389.1576390748628</v>
      </c>
      <c r="K11" s="32">
        <v>134</v>
      </c>
      <c r="L11" s="31">
        <v>1293093</v>
      </c>
      <c r="M11" s="22">
        <v>5.0777476948680412E-3</v>
      </c>
    </row>
    <row r="12" spans="1:13" x14ac:dyDescent="0.2">
      <c r="B12" s="15" t="s">
        <v>6</v>
      </c>
      <c r="C12" s="17">
        <v>49</v>
      </c>
      <c r="D12" s="18"/>
      <c r="E12" s="19">
        <v>13706511</v>
      </c>
      <c r="F12" s="20">
        <v>6566</v>
      </c>
      <c r="G12" s="19">
        <v>279724.71428571426</v>
      </c>
      <c r="H12" s="19">
        <v>2087.4978678038378</v>
      </c>
      <c r="I12" s="21">
        <v>0.84653601987303329</v>
      </c>
      <c r="J12" s="19">
        <v>2465.9291734767871</v>
      </c>
      <c r="K12" s="32">
        <v>134</v>
      </c>
      <c r="L12" s="31">
        <v>1382063.2189999996</v>
      </c>
      <c r="M12" s="22">
        <v>4.75086805707113E-3</v>
      </c>
    </row>
    <row r="13" spans="1:13" x14ac:dyDescent="0.2">
      <c r="B13" s="15" t="s">
        <v>7</v>
      </c>
      <c r="C13" s="17">
        <v>50</v>
      </c>
      <c r="D13" s="18"/>
      <c r="E13" s="19">
        <v>13068144</v>
      </c>
      <c r="F13" s="20">
        <v>6404</v>
      </c>
      <c r="G13" s="19">
        <v>261362.88</v>
      </c>
      <c r="H13" s="19">
        <v>2040.6221111805121</v>
      </c>
      <c r="I13" s="21">
        <v>0.82197074247860891</v>
      </c>
      <c r="J13" s="19">
        <v>2482.5970143744107</v>
      </c>
      <c r="K13" s="32">
        <v>128.08000000000001</v>
      </c>
      <c r="L13" s="31">
        <v>1428921.1870000002</v>
      </c>
      <c r="M13" s="22">
        <v>4.4817027406844649E-3</v>
      </c>
    </row>
    <row r="14" spans="1:13" x14ac:dyDescent="0.2">
      <c r="B14" s="15" t="s">
        <v>8</v>
      </c>
      <c r="C14" s="17">
        <v>51</v>
      </c>
      <c r="D14" s="18"/>
      <c r="E14" s="19">
        <v>14392377</v>
      </c>
      <c r="F14" s="20">
        <v>6831</v>
      </c>
      <c r="G14" s="19">
        <v>282203.4705882353</v>
      </c>
      <c r="H14" s="19">
        <v>2106.920948616601</v>
      </c>
      <c r="I14" s="21">
        <v>0.80927408225227704</v>
      </c>
      <c r="J14" s="19">
        <v>2603.4701899174443</v>
      </c>
      <c r="K14" s="32">
        <v>133.94117647058823</v>
      </c>
      <c r="L14" s="31">
        <v>1527856.6269999999</v>
      </c>
      <c r="M14" s="22">
        <v>4.4709692514885435E-3</v>
      </c>
    </row>
    <row r="15" spans="1:13" x14ac:dyDescent="0.2">
      <c r="B15" s="15" t="s">
        <v>9</v>
      </c>
      <c r="C15" s="17">
        <v>47</v>
      </c>
      <c r="D15" s="18"/>
      <c r="E15" s="19">
        <v>13180173</v>
      </c>
      <c r="F15" s="20">
        <v>5780</v>
      </c>
      <c r="G15" s="19">
        <v>280429.21276595746</v>
      </c>
      <c r="H15" s="19">
        <v>2280.3067474048444</v>
      </c>
      <c r="I15" s="21">
        <v>0.79602539332045252</v>
      </c>
      <c r="J15" s="19">
        <v>2864.6155845519252</v>
      </c>
      <c r="K15" s="32">
        <v>122.97872340425532</v>
      </c>
      <c r="L15" s="31">
        <v>1491771.8219999999</v>
      </c>
      <c r="M15" s="22">
        <v>3.8745871954135895E-3</v>
      </c>
    </row>
    <row r="16" spans="1:13" x14ac:dyDescent="0.2">
      <c r="B16" s="15" t="s">
        <v>10</v>
      </c>
      <c r="C16" s="17">
        <v>47</v>
      </c>
      <c r="D16" s="18"/>
      <c r="E16" s="19">
        <v>13565830</v>
      </c>
      <c r="F16" s="20">
        <v>5780</v>
      </c>
      <c r="G16" s="19">
        <v>288634.68085106381</v>
      </c>
      <c r="H16" s="19">
        <v>2347.0294117647059</v>
      </c>
      <c r="I16" s="21">
        <v>0.77780844603919408</v>
      </c>
      <c r="J16" s="19">
        <v>3017.4902621801025</v>
      </c>
      <c r="K16" s="32">
        <v>122.97872340425532</v>
      </c>
      <c r="L16" s="31">
        <v>1448461.2410000004</v>
      </c>
      <c r="M16" s="22">
        <v>3.9904416054719954E-3</v>
      </c>
    </row>
    <row r="17" spans="2:13" x14ac:dyDescent="0.2">
      <c r="B17" s="15" t="s">
        <v>11</v>
      </c>
      <c r="C17" s="17">
        <v>48</v>
      </c>
      <c r="D17" s="18"/>
      <c r="E17" s="19">
        <v>13851830</v>
      </c>
      <c r="F17" s="20">
        <v>5900</v>
      </c>
      <c r="G17" s="19">
        <v>288579.79166666669</v>
      </c>
      <c r="H17" s="19">
        <v>2347.7677966101696</v>
      </c>
      <c r="I17" s="21">
        <v>0.7709080872205355</v>
      </c>
      <c r="J17" s="19">
        <v>3045.4574748008035</v>
      </c>
      <c r="K17" s="32">
        <v>122.91666666666667</v>
      </c>
      <c r="L17" s="31">
        <v>1411813.7100000004</v>
      </c>
      <c r="M17" s="22">
        <v>4.1790216076028888E-3</v>
      </c>
    </row>
    <row r="18" spans="2:13" x14ac:dyDescent="0.2">
      <c r="B18" s="15" t="s">
        <v>12</v>
      </c>
      <c r="C18" s="17">
        <v>41</v>
      </c>
      <c r="D18" s="18"/>
      <c r="E18" s="19">
        <v>12030210</v>
      </c>
      <c r="F18" s="20">
        <v>5060</v>
      </c>
      <c r="G18" s="19">
        <v>293419.75609756098</v>
      </c>
      <c r="H18" s="19">
        <v>2377.51185770751</v>
      </c>
      <c r="I18" s="21">
        <v>0.7540712117030085</v>
      </c>
      <c r="J18" s="19">
        <v>3152.9009738192931</v>
      </c>
      <c r="K18" s="32">
        <v>123.41463414634147</v>
      </c>
      <c r="L18" s="31">
        <v>1369090.9239999999</v>
      </c>
      <c r="M18" s="22">
        <v>3.6958830938828139E-3</v>
      </c>
    </row>
    <row r="19" spans="2:13" x14ac:dyDescent="0.2">
      <c r="B19" s="15" t="s">
        <v>13</v>
      </c>
      <c r="C19" s="17">
        <v>46</v>
      </c>
      <c r="D19" s="18"/>
      <c r="E19" s="19">
        <v>13351830</v>
      </c>
      <c r="F19" s="20">
        <v>5660</v>
      </c>
      <c r="G19" s="19">
        <v>290257.17391304346</v>
      </c>
      <c r="H19" s="19">
        <v>2358.9805653710246</v>
      </c>
      <c r="I19" s="21">
        <v>0.71846536019873031</v>
      </c>
      <c r="J19" s="19">
        <v>3283.3601952897511</v>
      </c>
      <c r="K19" s="32">
        <v>123.04347826086956</v>
      </c>
      <c r="L19" s="31">
        <v>1298708.7909999997</v>
      </c>
      <c r="M19" s="22">
        <v>4.3581748573841761E-3</v>
      </c>
    </row>
    <row r="20" spans="2:13" x14ac:dyDescent="0.2">
      <c r="B20" s="15" t="s">
        <v>14</v>
      </c>
      <c r="C20" s="17">
        <v>39</v>
      </c>
      <c r="D20" s="18"/>
      <c r="E20" s="19">
        <v>11492305</v>
      </c>
      <c r="F20" s="20">
        <v>4909</v>
      </c>
      <c r="G20" s="19">
        <v>294674.48717948719</v>
      </c>
      <c r="H20" s="19">
        <v>2341.0684457119578</v>
      </c>
      <c r="I20" s="21">
        <v>0.69859232680099359</v>
      </c>
      <c r="J20" s="19">
        <v>3351.1224728622774</v>
      </c>
      <c r="K20" s="32">
        <v>125.87179487179488</v>
      </c>
      <c r="L20" s="31">
        <v>1378763.3329999999</v>
      </c>
      <c r="M20" s="22">
        <v>3.5604370108383208E-3</v>
      </c>
    </row>
    <row r="21" spans="2:13" x14ac:dyDescent="0.2">
      <c r="B21" s="15" t="s">
        <v>15</v>
      </c>
      <c r="C21" s="17">
        <v>39</v>
      </c>
      <c r="D21" s="18"/>
      <c r="E21" s="19">
        <v>11371489</v>
      </c>
      <c r="F21" s="20">
        <v>4909</v>
      </c>
      <c r="G21" s="19">
        <v>291576.641025641</v>
      </c>
      <c r="H21" s="19">
        <v>2316.4573232837647</v>
      </c>
      <c r="I21" s="21">
        <v>0.66464256141319344</v>
      </c>
      <c r="J21" s="19">
        <v>3485.2678082462958</v>
      </c>
      <c r="K21" s="32">
        <v>125.87179487179488</v>
      </c>
      <c r="L21" s="31">
        <v>1378133.0639999998</v>
      </c>
      <c r="M21" s="22">
        <v>3.5620653246296401E-3</v>
      </c>
    </row>
    <row r="22" spans="2:13" x14ac:dyDescent="0.2">
      <c r="B22" s="15" t="s">
        <v>16</v>
      </c>
      <c r="C22" s="17">
        <v>42</v>
      </c>
      <c r="D22" s="18"/>
      <c r="E22" s="19">
        <v>12576611</v>
      </c>
      <c r="F22" s="20">
        <v>5269</v>
      </c>
      <c r="G22" s="19">
        <v>299443.11904761905</v>
      </c>
      <c r="H22" s="19">
        <v>2386.9066236477511</v>
      </c>
      <c r="I22" s="21">
        <v>0.6395252553132762</v>
      </c>
      <c r="J22" s="19">
        <v>3732.3101844953835</v>
      </c>
      <c r="K22" s="32">
        <v>125.45238095238095</v>
      </c>
      <c r="L22" s="31"/>
      <c r="M22" s="22"/>
    </row>
    <row r="23" spans="2:13" x14ac:dyDescent="0.2">
      <c r="B23" s="34" t="s">
        <v>17</v>
      </c>
      <c r="C23" s="23">
        <v>45</v>
      </c>
      <c r="D23" s="24"/>
      <c r="E23" s="25">
        <v>12415570</v>
      </c>
      <c r="F23" s="30">
        <v>5430</v>
      </c>
      <c r="G23" s="25">
        <v>275901.55555555556</v>
      </c>
      <c r="H23" s="25">
        <v>2286.4769797421732</v>
      </c>
      <c r="I23" s="27">
        <v>0.61689207838807614</v>
      </c>
      <c r="J23" s="25">
        <v>3706.4456812554336</v>
      </c>
      <c r="K23" s="33">
        <v>120.66666666666667</v>
      </c>
      <c r="L23" s="26"/>
      <c r="M23" s="28"/>
    </row>
  </sheetData>
  <mergeCells count="1">
    <mergeCell ref="C3:D3"/>
  </mergeCells>
  <pageMargins left="0.25" right="0.25" top="0.75" bottom="0.7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6579-AAEB-4098-93F6-89F69EB3B285}">
  <dimension ref="A1:H62"/>
  <sheetViews>
    <sheetView workbookViewId="0"/>
  </sheetViews>
  <sheetFormatPr defaultColWidth="9.140625" defaultRowHeight="12.75" x14ac:dyDescent="0.2"/>
  <cols>
    <col min="1" max="16384" width="9.140625" style="37"/>
  </cols>
  <sheetData>
    <row r="1" spans="1:7" ht="18.75" x14ac:dyDescent="0.3">
      <c r="A1" s="36" t="s">
        <v>31</v>
      </c>
    </row>
    <row r="2" spans="1:7" ht="7.5" customHeight="1" x14ac:dyDescent="0.2"/>
    <row r="3" spans="1:7" x14ac:dyDescent="0.2">
      <c r="B3" s="68" t="s">
        <v>32</v>
      </c>
      <c r="C3" s="69"/>
      <c r="D3" s="68" t="s">
        <v>33</v>
      </c>
      <c r="E3" s="69"/>
      <c r="F3" s="68" t="s">
        <v>23</v>
      </c>
      <c r="G3" s="69"/>
    </row>
    <row r="4" spans="1:7" x14ac:dyDescent="0.2">
      <c r="A4" s="38" t="s">
        <v>34</v>
      </c>
      <c r="B4" s="39" t="s">
        <v>32</v>
      </c>
      <c r="C4" s="39">
        <v>2020</v>
      </c>
      <c r="D4" s="39" t="s">
        <v>33</v>
      </c>
      <c r="E4" s="39">
        <v>2020</v>
      </c>
      <c r="F4" s="39" t="s">
        <v>23</v>
      </c>
      <c r="G4" s="39">
        <v>2021</v>
      </c>
    </row>
    <row r="5" spans="1:7" ht="6" customHeight="1" x14ac:dyDescent="0.2">
      <c r="B5" s="40"/>
      <c r="C5" s="41"/>
      <c r="D5" s="40"/>
      <c r="E5" s="41"/>
      <c r="F5" s="40"/>
      <c r="G5" s="41"/>
    </row>
    <row r="6" spans="1:7" ht="15" x14ac:dyDescent="0.25">
      <c r="A6">
        <v>2021</v>
      </c>
      <c r="B6" s="42"/>
      <c r="C6" s="43"/>
      <c r="D6" s="42"/>
      <c r="E6" s="43"/>
      <c r="F6" s="42">
        <v>362.3</v>
      </c>
      <c r="G6" s="43">
        <f>F6/$F$6</f>
        <v>1</v>
      </c>
    </row>
    <row r="7" spans="1:7" ht="15" x14ac:dyDescent="0.25">
      <c r="A7">
        <v>2020</v>
      </c>
      <c r="B7" s="42">
        <v>258.81099999999998</v>
      </c>
      <c r="C7" s="43">
        <f>B7/$B$7</f>
        <v>1</v>
      </c>
      <c r="D7" s="42">
        <v>381.2</v>
      </c>
      <c r="E7" s="43">
        <f>D7/$D$7</f>
        <v>1</v>
      </c>
      <c r="F7" s="42">
        <v>352.7</v>
      </c>
      <c r="G7" s="43">
        <f t="shared" ref="G7:G55" si="0">F7/$F$6</f>
        <v>0.97350262213635108</v>
      </c>
    </row>
    <row r="8" spans="1:7" ht="15" x14ac:dyDescent="0.25">
      <c r="A8">
        <v>2019</v>
      </c>
      <c r="B8" s="42">
        <v>255.65700000000001</v>
      </c>
      <c r="C8" s="43">
        <f t="shared" ref="C8:C56" si="1">B8/$B$7</f>
        <v>0.98781350097175169</v>
      </c>
      <c r="D8" s="42">
        <v>376.5</v>
      </c>
      <c r="E8" s="43">
        <f t="shared" ref="E8:E49" si="2">D8/$D$7</f>
        <v>0.98767051416579221</v>
      </c>
      <c r="F8" s="42">
        <v>346</v>
      </c>
      <c r="G8" s="43">
        <f t="shared" si="0"/>
        <v>0.95500966050234615</v>
      </c>
    </row>
    <row r="9" spans="1:7" ht="15" x14ac:dyDescent="0.25">
      <c r="A9">
        <v>2018</v>
      </c>
      <c r="B9" s="42">
        <v>251.107</v>
      </c>
      <c r="C9" s="43">
        <f t="shared" si="1"/>
        <v>0.9702331044661936</v>
      </c>
      <c r="D9" s="42">
        <v>369.8</v>
      </c>
      <c r="E9" s="43">
        <f t="shared" si="2"/>
        <v>0.97009443861490041</v>
      </c>
      <c r="F9" s="42">
        <v>336.1</v>
      </c>
      <c r="G9" s="43">
        <f t="shared" si="0"/>
        <v>0.9276842395804582</v>
      </c>
    </row>
    <row r="10" spans="1:7" ht="15" x14ac:dyDescent="0.25">
      <c r="A10">
        <v>2017</v>
      </c>
      <c r="B10" s="42">
        <v>245.12</v>
      </c>
      <c r="C10" s="43">
        <f t="shared" si="1"/>
        <v>0.94710039372360533</v>
      </c>
      <c r="D10" s="42">
        <v>361</v>
      </c>
      <c r="E10" s="43">
        <f t="shared" si="2"/>
        <v>0.94700944386149011</v>
      </c>
      <c r="F10" s="42">
        <v>327.39999999999998</v>
      </c>
      <c r="G10" s="43">
        <f t="shared" si="0"/>
        <v>0.90367099089152625</v>
      </c>
    </row>
    <row r="11" spans="1:7" ht="15" x14ac:dyDescent="0.25">
      <c r="A11">
        <v>2016</v>
      </c>
      <c r="B11" s="42">
        <v>240.00700000000001</v>
      </c>
      <c r="C11" s="43">
        <f t="shared" si="1"/>
        <v>0.92734466463944742</v>
      </c>
      <c r="D11" s="42">
        <v>353.4</v>
      </c>
      <c r="E11" s="43">
        <f t="shared" si="2"/>
        <v>0.92707240293809023</v>
      </c>
      <c r="F11" s="42">
        <v>317.7</v>
      </c>
      <c r="G11" s="43">
        <f t="shared" si="0"/>
        <v>0.87689759867513106</v>
      </c>
    </row>
    <row r="12" spans="1:7" ht="15" x14ac:dyDescent="0.25">
      <c r="A12">
        <v>2015</v>
      </c>
      <c r="B12" s="42">
        <v>237.017</v>
      </c>
      <c r="C12" s="43">
        <f t="shared" si="1"/>
        <v>0.91579183265008057</v>
      </c>
      <c r="D12" s="42">
        <v>348.9</v>
      </c>
      <c r="E12" s="43">
        <f t="shared" si="2"/>
        <v>0.91526757607555087</v>
      </c>
      <c r="F12" s="42">
        <v>312.89999999999998</v>
      </c>
      <c r="G12" s="43">
        <f t="shared" si="0"/>
        <v>0.86364890974330655</v>
      </c>
    </row>
    <row r="13" spans="1:7" ht="15" x14ac:dyDescent="0.25">
      <c r="A13">
        <v>2014</v>
      </c>
      <c r="B13" s="42">
        <v>236.73599999999999</v>
      </c>
      <c r="C13" s="43">
        <f t="shared" si="1"/>
        <v>0.91470609827248461</v>
      </c>
      <c r="D13" s="42">
        <v>348.3</v>
      </c>
      <c r="E13" s="43">
        <f t="shared" si="2"/>
        <v>0.91369359916054571</v>
      </c>
      <c r="F13" s="42">
        <v>306.7</v>
      </c>
      <c r="G13" s="43">
        <f t="shared" si="0"/>
        <v>0.84653601987303329</v>
      </c>
    </row>
    <row r="14" spans="1:7" ht="15" x14ac:dyDescent="0.25">
      <c r="A14">
        <v>2013</v>
      </c>
      <c r="B14" s="42">
        <v>232.95699999999999</v>
      </c>
      <c r="C14" s="43">
        <f t="shared" si="1"/>
        <v>0.90010470961435185</v>
      </c>
      <c r="D14" s="42">
        <v>342.5</v>
      </c>
      <c r="E14" s="43">
        <f t="shared" si="2"/>
        <v>0.89847848898216165</v>
      </c>
      <c r="F14" s="42">
        <v>297.8</v>
      </c>
      <c r="G14" s="43">
        <f t="shared" si="0"/>
        <v>0.82197074247860891</v>
      </c>
    </row>
    <row r="15" spans="1:7" ht="15" x14ac:dyDescent="0.25">
      <c r="A15">
        <v>2012</v>
      </c>
      <c r="B15" s="42">
        <v>229.59399999999999</v>
      </c>
      <c r="C15" s="43">
        <f t="shared" si="1"/>
        <v>0.88711067149387013</v>
      </c>
      <c r="D15" s="42">
        <v>337.5</v>
      </c>
      <c r="E15" s="43">
        <f t="shared" si="2"/>
        <v>0.88536201469045128</v>
      </c>
      <c r="F15" s="42">
        <v>293.2</v>
      </c>
      <c r="G15" s="43">
        <f t="shared" si="0"/>
        <v>0.80927408225227704</v>
      </c>
    </row>
    <row r="16" spans="1:7" ht="15" x14ac:dyDescent="0.25">
      <c r="A16">
        <v>2011</v>
      </c>
      <c r="B16" s="42">
        <v>224.93899999999999</v>
      </c>
      <c r="C16" s="43">
        <f t="shared" si="1"/>
        <v>0.86912457353049144</v>
      </c>
      <c r="D16" s="42">
        <v>330.5</v>
      </c>
      <c r="E16" s="43">
        <f t="shared" si="2"/>
        <v>0.86699895068205668</v>
      </c>
      <c r="F16" s="42">
        <v>288.39999999999998</v>
      </c>
      <c r="G16" s="43">
        <f t="shared" si="0"/>
        <v>0.79602539332045252</v>
      </c>
    </row>
    <row r="17" spans="1:7" ht="15" x14ac:dyDescent="0.25">
      <c r="A17">
        <v>2010</v>
      </c>
      <c r="B17" s="42">
        <v>218.05600000000001</v>
      </c>
      <c r="C17" s="43">
        <f t="shared" si="1"/>
        <v>0.84252987701450099</v>
      </c>
      <c r="D17" s="42">
        <v>320.39999999999998</v>
      </c>
      <c r="E17" s="43">
        <f t="shared" si="2"/>
        <v>0.84050367261280168</v>
      </c>
      <c r="F17" s="42">
        <v>281.8</v>
      </c>
      <c r="G17" s="43">
        <f t="shared" si="0"/>
        <v>0.77780844603919408</v>
      </c>
    </row>
    <row r="18" spans="1:7" ht="15" x14ac:dyDescent="0.25">
      <c r="A18">
        <v>2009</v>
      </c>
      <c r="B18" s="42">
        <v>214.53700000000001</v>
      </c>
      <c r="C18" s="43">
        <f t="shared" si="1"/>
        <v>0.82893308244240016</v>
      </c>
      <c r="D18" s="42">
        <v>315.2</v>
      </c>
      <c r="E18" s="43">
        <f t="shared" si="2"/>
        <v>0.82686253934942289</v>
      </c>
      <c r="F18" s="42">
        <v>279.3</v>
      </c>
      <c r="G18" s="43">
        <f t="shared" si="0"/>
        <v>0.7709080872205355</v>
      </c>
    </row>
    <row r="19" spans="1:7" ht="15" x14ac:dyDescent="0.25">
      <c r="A19">
        <v>2008</v>
      </c>
      <c r="B19" s="42">
        <v>215.303</v>
      </c>
      <c r="C19" s="43">
        <f t="shared" si="1"/>
        <v>0.83189277117278637</v>
      </c>
      <c r="D19" s="42">
        <v>316.3</v>
      </c>
      <c r="E19" s="43">
        <f t="shared" si="2"/>
        <v>0.82974816369359916</v>
      </c>
      <c r="F19" s="42">
        <v>273.2</v>
      </c>
      <c r="G19" s="43">
        <f t="shared" si="0"/>
        <v>0.7540712117030085</v>
      </c>
    </row>
    <row r="20" spans="1:7" ht="15" x14ac:dyDescent="0.25">
      <c r="A20">
        <v>2007</v>
      </c>
      <c r="B20" s="42">
        <v>207.34200000000001</v>
      </c>
      <c r="C20" s="43">
        <f t="shared" si="1"/>
        <v>0.80113287302317149</v>
      </c>
      <c r="D20" s="42">
        <v>304.60000000000002</v>
      </c>
      <c r="E20" s="43">
        <f t="shared" si="2"/>
        <v>0.79905561385099688</v>
      </c>
      <c r="F20" s="42">
        <v>260.3</v>
      </c>
      <c r="G20" s="43">
        <f t="shared" si="0"/>
        <v>0.71846536019873031</v>
      </c>
    </row>
    <row r="21" spans="1:7" ht="15" x14ac:dyDescent="0.25">
      <c r="A21">
        <v>2006</v>
      </c>
      <c r="B21" s="42">
        <v>201.6</v>
      </c>
      <c r="C21" s="43">
        <f t="shared" si="1"/>
        <v>0.77894679901549779</v>
      </c>
      <c r="D21" s="42">
        <v>296.2</v>
      </c>
      <c r="E21" s="43">
        <f t="shared" si="2"/>
        <v>0.77701993704092343</v>
      </c>
      <c r="F21" s="42">
        <v>253.1</v>
      </c>
      <c r="G21" s="43">
        <f t="shared" si="0"/>
        <v>0.69859232680099359</v>
      </c>
    </row>
    <row r="22" spans="1:7" ht="15" x14ac:dyDescent="0.25">
      <c r="A22">
        <v>2005</v>
      </c>
      <c r="B22" s="42">
        <v>195.3</v>
      </c>
      <c r="C22" s="43">
        <f t="shared" si="1"/>
        <v>0.75460471154626363</v>
      </c>
      <c r="D22" s="42">
        <v>286.89999999999998</v>
      </c>
      <c r="E22" s="43">
        <f t="shared" si="2"/>
        <v>0.75262329485834201</v>
      </c>
      <c r="F22" s="42">
        <v>240.8</v>
      </c>
      <c r="G22" s="43">
        <f t="shared" si="0"/>
        <v>0.66464256141319344</v>
      </c>
    </row>
    <row r="23" spans="1:7" ht="15" x14ac:dyDescent="0.25">
      <c r="A23">
        <v>2004</v>
      </c>
      <c r="B23" s="42">
        <v>188.9</v>
      </c>
      <c r="C23" s="43">
        <f t="shared" si="1"/>
        <v>0.72987624173624777</v>
      </c>
      <c r="D23" s="42">
        <v>277.5</v>
      </c>
      <c r="E23" s="43">
        <f t="shared" si="2"/>
        <v>0.72796432318992654</v>
      </c>
      <c r="F23" s="42">
        <v>231.7</v>
      </c>
      <c r="G23" s="43">
        <f t="shared" si="0"/>
        <v>0.6395252553132762</v>
      </c>
    </row>
    <row r="24" spans="1:7" ht="15" x14ac:dyDescent="0.25">
      <c r="A24">
        <v>2003</v>
      </c>
      <c r="B24" s="42">
        <v>184</v>
      </c>
      <c r="C24" s="43">
        <f t="shared" si="1"/>
        <v>0.71094350703795439</v>
      </c>
      <c r="D24" s="42">
        <v>270.2</v>
      </c>
      <c r="E24" s="43">
        <f t="shared" si="2"/>
        <v>0.70881427072402936</v>
      </c>
      <c r="F24" s="42">
        <v>223.5</v>
      </c>
      <c r="G24" s="43">
        <f t="shared" si="0"/>
        <v>0.61689207838807614</v>
      </c>
    </row>
    <row r="25" spans="1:7" ht="15" x14ac:dyDescent="0.25">
      <c r="A25">
        <v>2002</v>
      </c>
      <c r="B25" s="42">
        <v>179.9</v>
      </c>
      <c r="C25" s="43">
        <f t="shared" si="1"/>
        <v>0.69510183106591306</v>
      </c>
      <c r="D25" s="42">
        <v>264.2</v>
      </c>
      <c r="E25" s="43">
        <f t="shared" si="2"/>
        <v>0.69307450157397688</v>
      </c>
      <c r="F25" s="42">
        <v>212.7</v>
      </c>
      <c r="G25" s="43">
        <f t="shared" si="0"/>
        <v>0.58708252829147112</v>
      </c>
    </row>
    <row r="26" spans="1:7" ht="15" x14ac:dyDescent="0.25">
      <c r="A26">
        <v>2001</v>
      </c>
      <c r="B26" s="42">
        <v>177.1</v>
      </c>
      <c r="C26" s="43">
        <f t="shared" si="1"/>
        <v>0.68428312552403103</v>
      </c>
      <c r="D26" s="42">
        <v>260.10000000000002</v>
      </c>
      <c r="E26" s="43">
        <f t="shared" si="2"/>
        <v>0.68231899265477447</v>
      </c>
      <c r="F26" s="42">
        <v>208.7</v>
      </c>
      <c r="G26" s="43">
        <f t="shared" si="0"/>
        <v>0.57604195418161741</v>
      </c>
    </row>
    <row r="27" spans="1:7" ht="15" x14ac:dyDescent="0.25">
      <c r="A27">
        <v>2000</v>
      </c>
      <c r="B27" s="42">
        <v>172.2</v>
      </c>
      <c r="C27" s="43">
        <f t="shared" si="1"/>
        <v>0.66535039082573766</v>
      </c>
      <c r="D27" s="42">
        <v>252.9</v>
      </c>
      <c r="E27" s="43">
        <f t="shared" si="2"/>
        <v>0.66343126967471144</v>
      </c>
      <c r="F27" s="42">
        <v>196.9</v>
      </c>
      <c r="G27" s="43">
        <f t="shared" si="0"/>
        <v>0.54347226055754894</v>
      </c>
    </row>
    <row r="28" spans="1:7" ht="15" x14ac:dyDescent="0.25">
      <c r="A28">
        <v>1999</v>
      </c>
      <c r="B28" s="42">
        <v>166.6</v>
      </c>
      <c r="C28" s="43">
        <f t="shared" si="1"/>
        <v>0.64371297974197395</v>
      </c>
      <c r="D28" s="42">
        <v>244.6</v>
      </c>
      <c r="E28" s="43">
        <f t="shared" si="2"/>
        <v>0.64165792235047214</v>
      </c>
      <c r="F28" s="42">
        <v>189.1</v>
      </c>
      <c r="G28" s="43">
        <f t="shared" si="0"/>
        <v>0.52194314104333417</v>
      </c>
    </row>
    <row r="29" spans="1:7" ht="15" x14ac:dyDescent="0.25">
      <c r="A29">
        <v>1998</v>
      </c>
      <c r="B29" s="42">
        <v>163</v>
      </c>
      <c r="C29" s="43">
        <f t="shared" si="1"/>
        <v>0.62980321547383999</v>
      </c>
      <c r="D29" s="42">
        <v>239.5</v>
      </c>
      <c r="E29" s="43">
        <f t="shared" si="2"/>
        <v>0.62827911857292762</v>
      </c>
      <c r="F29" s="42">
        <v>184.7</v>
      </c>
      <c r="G29" s="43">
        <f t="shared" si="0"/>
        <v>0.50979850952249517</v>
      </c>
    </row>
    <row r="30" spans="1:7" ht="15" x14ac:dyDescent="0.25">
      <c r="A30">
        <v>1997</v>
      </c>
      <c r="B30" s="42">
        <v>160.5</v>
      </c>
      <c r="C30" s="43">
        <f t="shared" si="1"/>
        <v>0.62014365695430262</v>
      </c>
      <c r="D30" s="42">
        <v>236.3</v>
      </c>
      <c r="E30" s="43">
        <f t="shared" si="2"/>
        <v>0.61988457502623295</v>
      </c>
      <c r="F30" s="42">
        <v>178.4</v>
      </c>
      <c r="G30" s="43">
        <f t="shared" si="0"/>
        <v>0.49240960529947558</v>
      </c>
    </row>
    <row r="31" spans="1:7" ht="15" x14ac:dyDescent="0.25">
      <c r="A31">
        <v>1996</v>
      </c>
      <c r="B31" s="42">
        <v>156.9</v>
      </c>
      <c r="C31" s="43">
        <f t="shared" si="1"/>
        <v>0.60623389268616878</v>
      </c>
      <c r="D31" s="42">
        <v>231.3</v>
      </c>
      <c r="E31" s="43">
        <f t="shared" si="2"/>
        <v>0.60676810073452259</v>
      </c>
      <c r="F31" s="42">
        <v>173</v>
      </c>
      <c r="G31" s="43">
        <f t="shared" si="0"/>
        <v>0.47750483025117307</v>
      </c>
    </row>
    <row r="32" spans="1:7" ht="15" x14ac:dyDescent="0.25">
      <c r="A32">
        <v>1995</v>
      </c>
      <c r="B32" s="42">
        <v>152.4</v>
      </c>
      <c r="C32" s="43">
        <f t="shared" si="1"/>
        <v>0.58884668735100143</v>
      </c>
      <c r="D32" s="42">
        <v>225.3</v>
      </c>
      <c r="E32" s="43">
        <f t="shared" si="2"/>
        <v>0.5910283315844701</v>
      </c>
      <c r="F32" s="42">
        <v>168.1</v>
      </c>
      <c r="G32" s="43">
        <f t="shared" si="0"/>
        <v>0.46398012696660224</v>
      </c>
    </row>
    <row r="33" spans="1:7" ht="15" x14ac:dyDescent="0.25">
      <c r="A33">
        <v>1994</v>
      </c>
      <c r="B33" s="42">
        <v>148.19999999999999</v>
      </c>
      <c r="C33" s="43">
        <f t="shared" si="1"/>
        <v>0.57261862903817839</v>
      </c>
      <c r="D33" s="42">
        <v>220</v>
      </c>
      <c r="E33" s="43">
        <f t="shared" si="2"/>
        <v>0.57712486883525715</v>
      </c>
      <c r="F33" s="42">
        <v>163.30000000000001</v>
      </c>
      <c r="G33" s="43">
        <f t="shared" si="0"/>
        <v>0.45073143803477783</v>
      </c>
    </row>
    <row r="34" spans="1:7" ht="15" x14ac:dyDescent="0.25">
      <c r="A34">
        <v>1993</v>
      </c>
      <c r="B34" s="42">
        <v>144.5</v>
      </c>
      <c r="C34" s="43">
        <f t="shared" si="1"/>
        <v>0.55832248242926308</v>
      </c>
      <c r="D34" s="42">
        <v>215.5</v>
      </c>
      <c r="E34" s="43">
        <f t="shared" si="2"/>
        <v>0.56532004197271779</v>
      </c>
      <c r="F34" s="42">
        <v>157.9</v>
      </c>
      <c r="G34" s="43">
        <f t="shared" si="0"/>
        <v>0.43582666298647532</v>
      </c>
    </row>
    <row r="35" spans="1:7" ht="15" x14ac:dyDescent="0.25">
      <c r="A35">
        <v>1992</v>
      </c>
      <c r="B35" s="42">
        <v>140.30000000000001</v>
      </c>
      <c r="C35" s="43">
        <f t="shared" si="1"/>
        <v>0.54209442411644027</v>
      </c>
      <c r="D35" s="42">
        <v>210.2</v>
      </c>
      <c r="E35" s="43">
        <f t="shared" si="2"/>
        <v>0.55141657922350473</v>
      </c>
      <c r="F35" s="42">
        <v>153.5</v>
      </c>
      <c r="G35" s="43">
        <f t="shared" si="0"/>
        <v>0.42368203146563621</v>
      </c>
    </row>
    <row r="36" spans="1:7" ht="15" x14ac:dyDescent="0.25">
      <c r="A36">
        <v>1991</v>
      </c>
      <c r="B36" s="42">
        <v>136.19999999999999</v>
      </c>
      <c r="C36" s="43">
        <f t="shared" si="1"/>
        <v>0.52625274814439882</v>
      </c>
      <c r="D36" s="42">
        <v>205.1</v>
      </c>
      <c r="E36" s="43">
        <f t="shared" si="2"/>
        <v>0.5380377754459601</v>
      </c>
      <c r="F36" s="42">
        <v>148.19999999999999</v>
      </c>
      <c r="G36" s="43">
        <f t="shared" si="0"/>
        <v>0.40905327077008002</v>
      </c>
    </row>
    <row r="37" spans="1:7" ht="15" x14ac:dyDescent="0.25">
      <c r="A37">
        <v>1990</v>
      </c>
      <c r="B37" s="42">
        <v>130.69999999999999</v>
      </c>
      <c r="C37" s="43">
        <f t="shared" si="1"/>
        <v>0.50500171940141647</v>
      </c>
      <c r="D37" s="42">
        <v>197.9</v>
      </c>
      <c r="E37" s="43">
        <f t="shared" si="2"/>
        <v>0.51915005246589718</v>
      </c>
      <c r="F37" s="42">
        <v>140.80000000000001</v>
      </c>
      <c r="G37" s="43">
        <f t="shared" si="0"/>
        <v>0.38862820866685072</v>
      </c>
    </row>
    <row r="38" spans="1:7" ht="15" x14ac:dyDescent="0.25">
      <c r="A38">
        <v>1989</v>
      </c>
      <c r="B38" s="42">
        <v>124</v>
      </c>
      <c r="C38" s="43">
        <f t="shared" si="1"/>
        <v>0.47911410256905623</v>
      </c>
      <c r="D38" s="42">
        <v>188.6</v>
      </c>
      <c r="E38" s="43">
        <f t="shared" si="2"/>
        <v>0.49475341028331582</v>
      </c>
      <c r="F38" s="42">
        <v>132.80000000000001</v>
      </c>
      <c r="G38" s="43">
        <f t="shared" si="0"/>
        <v>0.36654706044714325</v>
      </c>
    </row>
    <row r="39" spans="1:7" ht="15" x14ac:dyDescent="0.25">
      <c r="A39">
        <v>1988</v>
      </c>
      <c r="B39" s="42">
        <v>118.3</v>
      </c>
      <c r="C39" s="43">
        <f t="shared" si="1"/>
        <v>0.45709030914451088</v>
      </c>
      <c r="D39" s="42">
        <v>180.7</v>
      </c>
      <c r="E39" s="43">
        <f t="shared" si="2"/>
        <v>0.47402938090241342</v>
      </c>
      <c r="F39" s="42">
        <v>126.2</v>
      </c>
      <c r="G39" s="43">
        <f t="shared" si="0"/>
        <v>0.34833011316588464</v>
      </c>
    </row>
    <row r="40" spans="1:7" ht="15" x14ac:dyDescent="0.25">
      <c r="A40">
        <v>1987</v>
      </c>
      <c r="B40" s="42">
        <v>113.6</v>
      </c>
      <c r="C40" s="43">
        <f t="shared" si="1"/>
        <v>0.43893033912778051</v>
      </c>
      <c r="D40" s="42">
        <v>174.4</v>
      </c>
      <c r="E40" s="43">
        <f t="shared" si="2"/>
        <v>0.45750262329485836</v>
      </c>
      <c r="F40" s="42">
        <v>120.9</v>
      </c>
      <c r="G40" s="43">
        <f t="shared" si="0"/>
        <v>0.33370135247032845</v>
      </c>
    </row>
    <row r="41" spans="1:7" ht="15" x14ac:dyDescent="0.25">
      <c r="A41">
        <v>1986</v>
      </c>
      <c r="B41" s="42">
        <v>109.6</v>
      </c>
      <c r="C41" s="43">
        <f t="shared" si="1"/>
        <v>0.42347504549652065</v>
      </c>
      <c r="D41" s="42">
        <v>168.6</v>
      </c>
      <c r="E41" s="43">
        <f t="shared" si="2"/>
        <v>0.4422875131164743</v>
      </c>
      <c r="F41" s="42">
        <v>116.3</v>
      </c>
      <c r="G41" s="43">
        <f t="shared" si="0"/>
        <v>0.32100469224399669</v>
      </c>
    </row>
    <row r="42" spans="1:7" ht="15" x14ac:dyDescent="0.25">
      <c r="A42">
        <v>1985</v>
      </c>
      <c r="B42" s="42">
        <v>107.6</v>
      </c>
      <c r="C42" s="43">
        <f t="shared" si="1"/>
        <v>0.41574739868089072</v>
      </c>
      <c r="D42" s="42">
        <v>165.7</v>
      </c>
      <c r="E42" s="43">
        <f t="shared" si="2"/>
        <v>0.43467995802728226</v>
      </c>
      <c r="F42" s="42">
        <v>110.8</v>
      </c>
      <c r="G42" s="43">
        <f t="shared" si="0"/>
        <v>0.3058239028429478</v>
      </c>
    </row>
    <row r="43" spans="1:7" ht="15" x14ac:dyDescent="0.25">
      <c r="A43">
        <v>1984</v>
      </c>
      <c r="B43" s="42">
        <v>103.9</v>
      </c>
      <c r="C43" s="43">
        <f t="shared" si="1"/>
        <v>0.40145125207197535</v>
      </c>
      <c r="D43" s="42">
        <v>160.19999999999999</v>
      </c>
      <c r="E43" s="43">
        <f t="shared" si="2"/>
        <v>0.42025183630640084</v>
      </c>
      <c r="F43" s="42">
        <v>104.8</v>
      </c>
      <c r="G43" s="43">
        <f t="shared" si="0"/>
        <v>0.28926304167816724</v>
      </c>
    </row>
    <row r="44" spans="1:7" ht="15" x14ac:dyDescent="0.25">
      <c r="A44">
        <v>1983</v>
      </c>
      <c r="B44" s="42">
        <v>99.6</v>
      </c>
      <c r="C44" s="43">
        <f t="shared" si="1"/>
        <v>0.38483681141837095</v>
      </c>
      <c r="D44" s="42">
        <v>153.80000000000001</v>
      </c>
      <c r="E44" s="43">
        <f t="shared" si="2"/>
        <v>0.40346274921301156</v>
      </c>
      <c r="F44" s="42">
        <v>100</v>
      </c>
      <c r="G44" s="43">
        <f t="shared" si="0"/>
        <v>0.27601435274634278</v>
      </c>
    </row>
    <row r="45" spans="1:7" ht="15" x14ac:dyDescent="0.25">
      <c r="A45">
        <v>1982</v>
      </c>
      <c r="B45" s="42">
        <v>96.5</v>
      </c>
      <c r="C45" s="43">
        <f t="shared" si="1"/>
        <v>0.37285895885414455</v>
      </c>
      <c r="D45" s="42">
        <v>147.5</v>
      </c>
      <c r="E45" s="43">
        <f t="shared" si="2"/>
        <v>0.38693599160545644</v>
      </c>
      <c r="F45" s="42">
        <v>93.9</v>
      </c>
      <c r="G45" s="43">
        <f t="shared" si="0"/>
        <v>0.2591774772288159</v>
      </c>
    </row>
    <row r="46" spans="1:7" ht="15" x14ac:dyDescent="0.25">
      <c r="A46">
        <v>1981</v>
      </c>
      <c r="B46" s="42">
        <v>90.9</v>
      </c>
      <c r="C46" s="43">
        <f t="shared" si="1"/>
        <v>0.35122154777038073</v>
      </c>
      <c r="D46" s="42">
        <v>139.1</v>
      </c>
      <c r="E46" s="43">
        <f t="shared" si="2"/>
        <v>0.36490031479538299</v>
      </c>
      <c r="F46" s="42">
        <v>85.8</v>
      </c>
      <c r="G46" s="43">
        <f t="shared" si="0"/>
        <v>0.23682031465636211</v>
      </c>
    </row>
    <row r="47" spans="1:7" ht="15" x14ac:dyDescent="0.25">
      <c r="A47">
        <v>1980</v>
      </c>
      <c r="B47" s="42">
        <v>82.4</v>
      </c>
      <c r="C47" s="43">
        <f t="shared" si="1"/>
        <v>0.31837904880395351</v>
      </c>
      <c r="D47" s="42">
        <v>127.1</v>
      </c>
      <c r="E47" s="43">
        <f t="shared" si="2"/>
        <v>0.33342077649527807</v>
      </c>
      <c r="F47" s="42">
        <v>77.5</v>
      </c>
      <c r="G47" s="43">
        <f t="shared" si="0"/>
        <v>0.21391112337841567</v>
      </c>
    </row>
    <row r="48" spans="1:7" ht="15" x14ac:dyDescent="0.25">
      <c r="A48">
        <v>1979</v>
      </c>
      <c r="B48" s="42">
        <v>72.599999999999994</v>
      </c>
      <c r="C48" s="43">
        <f t="shared" si="1"/>
        <v>0.28051357940736676</v>
      </c>
      <c r="D48" s="42">
        <v>114.3</v>
      </c>
      <c r="E48" s="43">
        <f t="shared" si="2"/>
        <v>0.29984260230849946</v>
      </c>
      <c r="F48" s="42">
        <v>70.5</v>
      </c>
      <c r="G48" s="43">
        <f t="shared" si="0"/>
        <v>0.19459011868617168</v>
      </c>
    </row>
    <row r="49" spans="1:8" ht="15" x14ac:dyDescent="0.25">
      <c r="A49">
        <v>1978</v>
      </c>
      <c r="B49" s="42">
        <v>65.2</v>
      </c>
      <c r="C49" s="43">
        <f t="shared" si="1"/>
        <v>0.25192128618953602</v>
      </c>
      <c r="D49" s="42">
        <v>104.4</v>
      </c>
      <c r="E49" s="43">
        <f t="shared" si="2"/>
        <v>0.27387198321091294</v>
      </c>
      <c r="F49" s="42">
        <v>65.7</v>
      </c>
      <c r="G49" s="43">
        <f t="shared" si="0"/>
        <v>0.18134142975434722</v>
      </c>
    </row>
    <row r="50" spans="1:8" ht="15" x14ac:dyDescent="0.25">
      <c r="A50">
        <v>1977</v>
      </c>
      <c r="B50" s="42">
        <v>60.6</v>
      </c>
      <c r="C50" s="43">
        <f t="shared" si="1"/>
        <v>0.23414769851358716</v>
      </c>
      <c r="D50" s="44"/>
      <c r="E50" s="43"/>
      <c r="F50" s="42">
        <v>61.5</v>
      </c>
      <c r="G50" s="43">
        <f t="shared" si="0"/>
        <v>0.16974882693900081</v>
      </c>
    </row>
    <row r="51" spans="1:8" ht="15" x14ac:dyDescent="0.25">
      <c r="A51">
        <v>1976</v>
      </c>
      <c r="B51" s="42">
        <v>56.9</v>
      </c>
      <c r="C51" s="43">
        <f t="shared" si="1"/>
        <v>0.21985155190467176</v>
      </c>
      <c r="D51" s="44"/>
      <c r="E51" s="43"/>
      <c r="F51" s="42">
        <v>57.8</v>
      </c>
      <c r="G51" s="43">
        <f t="shared" si="0"/>
        <v>0.15953629588738613</v>
      </c>
    </row>
    <row r="52" spans="1:8" ht="15" x14ac:dyDescent="0.25">
      <c r="A52">
        <v>1975</v>
      </c>
      <c r="B52" s="42">
        <v>53.8</v>
      </c>
      <c r="C52" s="43">
        <f t="shared" si="1"/>
        <v>0.20787369934044536</v>
      </c>
      <c r="D52" s="44"/>
      <c r="E52" s="43"/>
      <c r="F52" s="42">
        <v>54.3</v>
      </c>
      <c r="G52" s="43">
        <f t="shared" si="0"/>
        <v>0.14987579354126412</v>
      </c>
    </row>
    <row r="53" spans="1:8" ht="15" x14ac:dyDescent="0.25">
      <c r="A53">
        <v>1974</v>
      </c>
      <c r="B53" s="42">
        <v>49.3</v>
      </c>
      <c r="C53" s="43">
        <f t="shared" si="1"/>
        <v>0.19048649400527798</v>
      </c>
      <c r="D53" s="44"/>
      <c r="E53" s="43"/>
      <c r="F53" s="42">
        <v>49.9</v>
      </c>
      <c r="G53" s="43">
        <f t="shared" si="0"/>
        <v>0.13773116202042504</v>
      </c>
    </row>
    <row r="54" spans="1:8" ht="15" x14ac:dyDescent="0.25">
      <c r="A54">
        <v>1973</v>
      </c>
      <c r="B54" s="42">
        <v>44.4</v>
      </c>
      <c r="C54" s="43">
        <f t="shared" si="1"/>
        <v>0.17155375930698463</v>
      </c>
      <c r="D54" s="44"/>
      <c r="E54" s="43"/>
      <c r="F54" s="42">
        <v>46.7</v>
      </c>
      <c r="G54" s="43">
        <f t="shared" si="0"/>
        <v>0.12889870273254209</v>
      </c>
    </row>
    <row r="55" spans="1:8" ht="15" x14ac:dyDescent="0.25">
      <c r="A55">
        <v>1972</v>
      </c>
      <c r="B55" s="42">
        <v>41.8</v>
      </c>
      <c r="C55" s="43">
        <f t="shared" si="1"/>
        <v>0.16150781844666573</v>
      </c>
      <c r="D55" s="44"/>
      <c r="E55" s="43"/>
      <c r="F55" s="42">
        <v>44.3</v>
      </c>
      <c r="G55" s="43">
        <f t="shared" si="0"/>
        <v>0.12227435826662986</v>
      </c>
    </row>
    <row r="56" spans="1:8" ht="15" x14ac:dyDescent="0.25">
      <c r="A56">
        <v>1971</v>
      </c>
      <c r="B56" s="45">
        <v>40.5</v>
      </c>
      <c r="C56" s="46">
        <f t="shared" si="1"/>
        <v>0.15648484801650628</v>
      </c>
      <c r="D56" s="47"/>
      <c r="E56" s="46"/>
      <c r="F56" s="45">
        <v>42.1</v>
      </c>
      <c r="G56" s="46">
        <f>F56/$F$6</f>
        <v>0.11620204250621033</v>
      </c>
    </row>
    <row r="57" spans="1:8" ht="6.75" customHeight="1" x14ac:dyDescent="0.2"/>
    <row r="58" spans="1:8" x14ac:dyDescent="0.2">
      <c r="A58" s="37" t="s">
        <v>35</v>
      </c>
      <c r="B58" s="48" t="s">
        <v>36</v>
      </c>
    </row>
    <row r="59" spans="1:8" x14ac:dyDescent="0.2">
      <c r="A59" s="37" t="s">
        <v>37</v>
      </c>
      <c r="B59" s="48" t="s">
        <v>38</v>
      </c>
    </row>
    <row r="60" spans="1:8" x14ac:dyDescent="0.2">
      <c r="A60" s="37" t="s">
        <v>39</v>
      </c>
      <c r="B60" s="70" t="s">
        <v>40</v>
      </c>
      <c r="C60" s="70"/>
      <c r="D60" s="70"/>
      <c r="E60" s="70"/>
      <c r="F60" s="70"/>
      <c r="G60" s="70"/>
      <c r="H60" s="70"/>
    </row>
    <row r="61" spans="1:8" x14ac:dyDescent="0.2">
      <c r="B61" s="70"/>
      <c r="C61" s="70"/>
      <c r="D61" s="70"/>
      <c r="E61" s="70"/>
      <c r="F61" s="70"/>
      <c r="G61" s="70"/>
      <c r="H61" s="70"/>
    </row>
    <row r="62" spans="1:8" x14ac:dyDescent="0.2">
      <c r="B62" s="70"/>
      <c r="C62" s="70"/>
      <c r="D62" s="70"/>
      <c r="E62" s="70"/>
      <c r="F62" s="70"/>
      <c r="G62" s="70"/>
      <c r="H62" s="70"/>
    </row>
  </sheetData>
  <mergeCells count="4">
    <mergeCell ref="B3:C3"/>
    <mergeCell ref="D3:E3"/>
    <mergeCell ref="F3:G3"/>
    <mergeCell ref="B60:H62"/>
  </mergeCells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46C2-7AFE-4F10-A6F5-89DB763196EB}">
  <dimension ref="A1:R10"/>
  <sheetViews>
    <sheetView workbookViewId="0"/>
  </sheetViews>
  <sheetFormatPr defaultRowHeight="12.75" x14ac:dyDescent="0.2"/>
  <cols>
    <col min="1" max="16384" width="9.140625" style="50"/>
  </cols>
  <sheetData>
    <row r="1" spans="1:18" x14ac:dyDescent="0.2">
      <c r="A1" s="49" t="s">
        <v>41</v>
      </c>
    </row>
    <row r="2" spans="1:18" x14ac:dyDescent="0.2">
      <c r="B2" s="51" t="s">
        <v>46</v>
      </c>
      <c r="C2" s="53"/>
      <c r="D2" s="52"/>
      <c r="E2" s="52"/>
      <c r="F2" s="52"/>
      <c r="G2" s="52"/>
      <c r="H2" s="52"/>
      <c r="I2" s="52"/>
      <c r="J2" s="62" t="s">
        <v>47</v>
      </c>
      <c r="K2" s="52"/>
      <c r="L2" s="52"/>
      <c r="M2" s="52"/>
      <c r="N2" s="52"/>
      <c r="O2" s="52"/>
      <c r="P2" s="52"/>
      <c r="Q2" s="52"/>
      <c r="R2" s="54"/>
    </row>
    <row r="3" spans="1:18" x14ac:dyDescent="0.2">
      <c r="B3" s="55" t="s">
        <v>42</v>
      </c>
      <c r="C3" s="63"/>
      <c r="J3" s="58" t="s">
        <v>48</v>
      </c>
      <c r="R3" s="56"/>
    </row>
    <row r="4" spans="1:18" x14ac:dyDescent="0.2">
      <c r="B4" s="57" t="s">
        <v>49</v>
      </c>
      <c r="C4" s="63"/>
      <c r="J4" s="65" t="s">
        <v>50</v>
      </c>
      <c r="R4" s="56"/>
    </row>
    <row r="5" spans="1:18" x14ac:dyDescent="0.2">
      <c r="B5" s="55"/>
      <c r="C5" s="63"/>
      <c r="J5" s="58" t="s">
        <v>51</v>
      </c>
      <c r="R5" s="56"/>
    </row>
    <row r="6" spans="1:18" x14ac:dyDescent="0.2">
      <c r="B6" s="55" t="s">
        <v>44</v>
      </c>
      <c r="C6" s="63"/>
      <c r="R6" s="56"/>
    </row>
    <row r="7" spans="1:18" x14ac:dyDescent="0.2">
      <c r="B7" s="57" t="s">
        <v>43</v>
      </c>
      <c r="C7" s="63"/>
      <c r="R7" s="56"/>
    </row>
    <row r="8" spans="1:18" x14ac:dyDescent="0.2">
      <c r="B8" s="55" t="s">
        <v>45</v>
      </c>
      <c r="C8" s="63"/>
      <c r="R8" s="56"/>
    </row>
    <row r="9" spans="1:18" x14ac:dyDescent="0.2">
      <c r="B9" s="59"/>
      <c r="C9" s="64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8" x14ac:dyDescent="0.2">
      <c r="C10" s="63"/>
    </row>
  </sheetData>
  <hyperlinks>
    <hyperlink ref="B7" r:id="rId1" xr:uid="{AFC417DF-68BE-4CDF-9160-9C89C93E8310}"/>
    <hyperlink ref="J4" r:id="rId2" xr:uid="{56BA3D1E-A7CF-4B10-B64C-6EAA0B72ABB8}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App Fig A-15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Marisha Addison</cp:lastModifiedBy>
  <dcterms:created xsi:type="dcterms:W3CDTF">2021-04-08T15:46:55Z</dcterms:created>
  <dcterms:modified xsi:type="dcterms:W3CDTF">2022-05-12T00:23:51Z</dcterms:modified>
</cp:coreProperties>
</file>