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7C0CC624-910B-4485-8E49-DF8BF876E731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 A-11" sheetId="8" r:id="rId1"/>
    <sheet name="Deflators" sheetId="4" r:id="rId2"/>
    <sheet name="Source-Not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J28" i="8"/>
  <c r="K28" i="8"/>
  <c r="M28" i="8" l="1"/>
  <c r="L8" i="8"/>
  <c r="K5" i="8" l="1"/>
  <c r="K6" i="8"/>
  <c r="K7" i="8"/>
  <c r="F5" i="8"/>
  <c r="G5" i="8"/>
  <c r="J5" i="8" s="1"/>
  <c r="F6" i="8"/>
  <c r="G6" i="8"/>
  <c r="J6" i="8" s="1"/>
  <c r="F7" i="8"/>
  <c r="G7" i="8"/>
  <c r="J7" i="8" s="1"/>
  <c r="F28" i="8"/>
  <c r="M27" i="8"/>
  <c r="K27" i="8"/>
  <c r="G27" i="8"/>
  <c r="F27" i="8"/>
  <c r="L26" i="8"/>
  <c r="E26" i="8"/>
  <c r="M26" i="8" s="1"/>
  <c r="D26" i="8"/>
  <c r="B26" i="8"/>
  <c r="L25" i="8"/>
  <c r="E25" i="8"/>
  <c r="M25" i="8" s="1"/>
  <c r="D25" i="8"/>
  <c r="B25" i="8"/>
  <c r="L24" i="8"/>
  <c r="E24" i="8"/>
  <c r="M24" i="8" s="1"/>
  <c r="D24" i="8"/>
  <c r="B24" i="8"/>
  <c r="L23" i="8"/>
  <c r="E23" i="8"/>
  <c r="M23" i="8" s="1"/>
  <c r="D23" i="8"/>
  <c r="B23" i="8"/>
  <c r="L22" i="8"/>
  <c r="E22" i="8"/>
  <c r="M22" i="8" s="1"/>
  <c r="D22" i="8"/>
  <c r="B22" i="8"/>
  <c r="L21" i="8"/>
  <c r="E21" i="8"/>
  <c r="M21" i="8" s="1"/>
  <c r="D21" i="8"/>
  <c r="B21" i="8"/>
  <c r="L20" i="8"/>
  <c r="E20" i="8"/>
  <c r="M20" i="8" s="1"/>
  <c r="D20" i="8"/>
  <c r="B20" i="8"/>
  <c r="L19" i="8"/>
  <c r="E19" i="8"/>
  <c r="M19" i="8" s="1"/>
  <c r="D19" i="8"/>
  <c r="B19" i="8"/>
  <c r="L18" i="8"/>
  <c r="E18" i="8"/>
  <c r="D18" i="8"/>
  <c r="B18" i="8"/>
  <c r="L17" i="8"/>
  <c r="E17" i="8"/>
  <c r="M17" i="8" s="1"/>
  <c r="D17" i="8"/>
  <c r="B17" i="8"/>
  <c r="L16" i="8"/>
  <c r="E16" i="8"/>
  <c r="M16" i="8" s="1"/>
  <c r="D16" i="8"/>
  <c r="B16" i="8"/>
  <c r="L15" i="8"/>
  <c r="E15" i="8"/>
  <c r="M15" i="8" s="1"/>
  <c r="D15" i="8"/>
  <c r="B15" i="8"/>
  <c r="L14" i="8"/>
  <c r="E14" i="8"/>
  <c r="D14" i="8"/>
  <c r="B14" i="8"/>
  <c r="L13" i="8"/>
  <c r="E13" i="8"/>
  <c r="D13" i="8"/>
  <c r="B13" i="8"/>
  <c r="L12" i="8"/>
  <c r="E12" i="8"/>
  <c r="D12" i="8"/>
  <c r="B12" i="8"/>
  <c r="L11" i="8"/>
  <c r="E11" i="8"/>
  <c r="D11" i="8"/>
  <c r="B11" i="8"/>
  <c r="L10" i="8"/>
  <c r="E10" i="8"/>
  <c r="D10" i="8"/>
  <c r="B10" i="8"/>
  <c r="L9" i="8"/>
  <c r="E9" i="8"/>
  <c r="D9" i="8"/>
  <c r="B9" i="8"/>
  <c r="E8" i="8"/>
  <c r="D8" i="8"/>
  <c r="B8" i="8"/>
  <c r="M18" i="8" l="1"/>
  <c r="F10" i="8"/>
  <c r="F14" i="8"/>
  <c r="F16" i="8"/>
  <c r="F18" i="8"/>
  <c r="F20" i="8"/>
  <c r="F22" i="8"/>
  <c r="F24" i="8"/>
  <c r="F26" i="8"/>
  <c r="G10" i="8"/>
  <c r="J10" i="8" s="1"/>
  <c r="F8" i="8"/>
  <c r="G8" i="8"/>
  <c r="J8" i="8" s="1"/>
  <c r="F12" i="8"/>
  <c r="G12" i="8"/>
  <c r="J12" i="8" s="1"/>
  <c r="F15" i="8"/>
  <c r="F17" i="8"/>
  <c r="F19" i="8"/>
  <c r="F21" i="8"/>
  <c r="F23" i="8"/>
  <c r="F25" i="8"/>
  <c r="J27" i="8"/>
  <c r="M9" i="8"/>
  <c r="K9" i="8"/>
  <c r="M11" i="8"/>
  <c r="K11" i="8"/>
  <c r="M13" i="8"/>
  <c r="K13" i="8"/>
  <c r="M8" i="8"/>
  <c r="K8" i="8"/>
  <c r="F9" i="8"/>
  <c r="G9" i="8"/>
  <c r="J9" i="8" s="1"/>
  <c r="M10" i="8"/>
  <c r="K10" i="8"/>
  <c r="F11" i="8"/>
  <c r="G11" i="8"/>
  <c r="J11" i="8" s="1"/>
  <c r="M12" i="8"/>
  <c r="K12" i="8"/>
  <c r="F13" i="8"/>
  <c r="G13" i="8"/>
  <c r="J13" i="8" s="1"/>
  <c r="M14" i="8"/>
  <c r="K14" i="8"/>
  <c r="G14" i="8"/>
  <c r="J14" i="8" s="1"/>
  <c r="G15" i="8"/>
  <c r="J15" i="8" s="1"/>
  <c r="G16" i="8"/>
  <c r="J16" i="8" s="1"/>
  <c r="G17" i="8"/>
  <c r="J17" i="8" s="1"/>
  <c r="G18" i="8"/>
  <c r="J18" i="8" s="1"/>
  <c r="G19" i="8"/>
  <c r="J19" i="8" s="1"/>
  <c r="G20" i="8"/>
  <c r="J20" i="8" s="1"/>
  <c r="G21" i="8"/>
  <c r="J21" i="8" s="1"/>
  <c r="G22" i="8"/>
  <c r="J22" i="8" s="1"/>
  <c r="G23" i="8"/>
  <c r="J23" i="8" s="1"/>
  <c r="G24" i="8"/>
  <c r="J24" i="8" s="1"/>
  <c r="G25" i="8"/>
  <c r="J25" i="8" s="1"/>
  <c r="G26" i="8"/>
  <c r="J26" i="8" s="1"/>
  <c r="K15" i="8"/>
  <c r="K16" i="8"/>
  <c r="K17" i="8"/>
  <c r="K18" i="8"/>
  <c r="K19" i="8"/>
  <c r="K20" i="8"/>
  <c r="K21" i="8"/>
  <c r="K22" i="8"/>
  <c r="K23" i="8"/>
  <c r="K24" i="8"/>
  <c r="K25" i="8"/>
  <c r="K26" i="8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</calcChain>
</file>

<file path=xl/sharedStrings.xml><?xml version="1.0" encoding="utf-8"?>
<sst xmlns="http://schemas.openxmlformats.org/spreadsheetml/2006/main" count="65" uniqueCount="61">
  <si>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</si>
  <si>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</si>
  <si>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</si>
  <si>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</si>
  <si>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</si>
  <si>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</si>
  <si>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</si>
  <si>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</si>
  <si>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</si>
  <si>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</si>
  <si>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</si>
  <si>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</si>
  <si>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</si>
  <si>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</si>
  <si>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</si>
  <si>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</si>
  <si>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</si>
  <si>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</si>
  <si>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</si>
  <si>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</si>
  <si>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</si>
  <si>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</si>
  <si>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</si>
  <si>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</si>
  <si>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</si>
  <si>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</si>
  <si>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</si>
  <si>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</si>
  <si>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</si>
  <si>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</si>
  <si>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</si>
  <si>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</si>
  <si>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</si>
  <si>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</si>
  <si>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</si>
  <si>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</si>
  <si>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</si>
  <si>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</si>
  <si>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</si>
  <si>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</si>
  <si>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</si>
  <si>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</si>
  <si>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Pell Grant Recipients</t>
  </si>
  <si>
    <t>SSS Participants</t>
  </si>
  <si>
    <t>SSS Coverage</t>
  </si>
  <si>
    <t>Sources:</t>
  </si>
  <si>
    <t>Data for 1999-00 to 2017-18 comes from:</t>
  </si>
  <si>
    <t>1997-98 and 1998-99 program numbers come from:</t>
  </si>
  <si>
    <t>http://www2.ed.gov/about/offices/list/ope/trio/trioprofile2008.pdf</t>
  </si>
  <si>
    <t>page 3</t>
  </si>
  <si>
    <t>Pell Grant Data</t>
  </si>
  <si>
    <t>US Department of Education, Federal Pell Grant Program</t>
  </si>
  <si>
    <t>Pell Grant End-of-Year research tables</t>
  </si>
  <si>
    <t>2004-05 to 2016-17:</t>
  </si>
  <si>
    <t>Table 74</t>
  </si>
  <si>
    <t>Table 21</t>
  </si>
  <si>
    <t>Student Support Service Data</t>
  </si>
  <si>
    <t>http://www2.ed.gov/programs/triostudsupp/awards.html</t>
  </si>
  <si>
    <t>https://www2.ed.gov/finaid/prof/resources/data/pell-data.html</t>
  </si>
  <si>
    <t>1999-00 to 2003-04:</t>
  </si>
  <si>
    <t>Appendix Figure A-11: Historical characteristics of Federal TRIO programs, Student Support Services (SSS): 1997-2020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</si>
</sst>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color rgb="FF366092"/>
      <name val="Arial"/>
      <family val="2"/>
    </font>
    <font>
      <sz val="10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10" xfId="2" applyBorder="1"/>
    <xf numFmtId="0" fontId="6" fillId="0" borderId="0" xfId="3" applyFont="1"/>
    <xf numFmtId="0" fontId="4" fillId="0" borderId="0" xfId="3"/>
    <xf numFmtId="0" fontId="4" fillId="0" borderId="14" xfId="3" applyBorder="1"/>
    <xf numFmtId="0" fontId="4" fillId="0" borderId="1" xfId="3" applyBorder="1" applyAlignment="1">
      <alignment horizontal="center"/>
    </xf>
    <xf numFmtId="0" fontId="4" fillId="0" borderId="10" xfId="3" applyBorder="1"/>
    <xf numFmtId="0" fontId="4" fillId="0" borderId="11" xfId="3" applyBorder="1"/>
    <xf numFmtId="167" fontId="4" fillId="0" borderId="10" xfId="3" applyNumberFormat="1" applyBorder="1"/>
    <xf numFmtId="2" fontId="4" fillId="0" borderId="11" xfId="3" applyNumberFormat="1" applyBorder="1"/>
    <xf numFmtId="167" fontId="4" fillId="0" borderId="12" xfId="3" applyNumberFormat="1" applyBorder="1"/>
    <xf numFmtId="2" fontId="4" fillId="0" borderId="13" xfId="3" applyNumberFormat="1" applyBorder="1"/>
    <xf numFmtId="0" fontId="4" fillId="0" borderId="12" xfId="3" applyBorder="1"/>
    <xf numFmtId="0" fontId="4" fillId="0" borderId="13" xfId="3" applyBorder="1"/>
    <xf numFmtId="0" fontId="5" fillId="0" borderId="0" xfId="7" applyAlignment="1" applyProtection="1"/>
    <xf numFmtId="0" fontId="3" fillId="0" borderId="12" xfId="2" applyBorder="1"/>
    <xf numFmtId="0" fontId="2" fillId="0" borderId="0" xfId="0" applyFont="1"/>
    <xf numFmtId="0" fontId="8" fillId="0" borderId="8" xfId="0" applyFont="1" applyBorder="1"/>
    <xf numFmtId="0" fontId="0" fillId="0" borderId="15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7" fillId="0" borderId="10" xfId="8" applyBorder="1" applyAlignment="1" applyProtection="1"/>
    <xf numFmtId="0" fontId="4" fillId="0" borderId="0" xfId="0" applyFont="1" applyBorder="1"/>
    <xf numFmtId="0" fontId="0" fillId="0" borderId="14" xfId="0" applyBorder="1"/>
    <xf numFmtId="0" fontId="0" fillId="0" borderId="13" xfId="0" applyBorder="1"/>
    <xf numFmtId="0" fontId="8" fillId="0" borderId="15" xfId="0" applyFont="1" applyBorder="1"/>
    <xf numFmtId="0" fontId="3" fillId="2" borderId="1" xfId="2" applyFill="1" applyBorder="1" applyAlignment="1">
      <alignment wrapText="1"/>
    </xf>
    <xf numFmtId="0" fontId="4" fillId="2" borderId="1" xfId="3" applyFill="1" applyBorder="1" applyAlignment="1">
      <alignment horizontal="center" wrapText="1"/>
    </xf>
    <xf numFmtId="0" fontId="4" fillId="2" borderId="7" xfId="3" applyFill="1" applyBorder="1" applyAlignment="1">
      <alignment horizontal="center" wrapTex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3" fillId="2" borderId="2" xfId="2" applyFill="1" applyBorder="1" applyAlignment="1">
      <alignment wrapText="1"/>
    </xf>
    <xf numFmtId="0" fontId="3" fillId="2" borderId="8" xfId="2" applyFill="1" applyBorder="1"/>
    <xf numFmtId="0" fontId="3" fillId="2" borderId="9" xfId="2" applyFill="1" applyBorder="1"/>
    <xf numFmtId="0" fontId="3" fillId="2" borderId="8" xfId="2" applyFill="1" applyBorder="1" applyAlignment="1">
      <alignment wrapText="1"/>
    </xf>
    <xf numFmtId="0" fontId="3" fillId="2" borderId="9" xfId="2" applyFill="1" applyBorder="1" applyAlignment="1">
      <alignment wrapText="1"/>
    </xf>
    <xf numFmtId="0" fontId="3" fillId="2" borderId="2" xfId="2" applyFill="1" applyBorder="1"/>
    <xf numFmtId="0" fontId="4" fillId="2" borderId="10" xfId="3" applyFill="1" applyBorder="1" applyAlignment="1">
      <alignment horizontal="right"/>
    </xf>
    <xf numFmtId="0" fontId="4" fillId="2" borderId="11" xfId="3" applyFill="1" applyBorder="1" applyAlignment="1">
      <alignment horizontal="right"/>
    </xf>
    <xf numFmtId="164" fontId="3" fillId="2" borderId="0" xfId="4" applyNumberFormat="1" applyFont="1" applyFill="1" applyBorder="1" applyAlignment="1">
      <alignment horizontal="left" indent="1"/>
    </xf>
    <xf numFmtId="165" fontId="3" fillId="2" borderId="3" xfId="5" applyNumberFormat="1" applyFont="1" applyFill="1" applyBorder="1" applyAlignment="1">
      <alignment horizontal="left" indent="1"/>
    </xf>
    <xf numFmtId="2" fontId="4" fillId="2" borderId="10" xfId="3" applyNumberFormat="1" applyFill="1" applyBorder="1"/>
    <xf numFmtId="2" fontId="4" fillId="2" borderId="0" xfId="3" applyNumberFormat="1" applyFill="1"/>
    <xf numFmtId="164" fontId="3" fillId="2" borderId="3" xfId="4" applyNumberFormat="1" applyFont="1" applyFill="1" applyBorder="1" applyAlignment="1">
      <alignment horizontal="left" indent="2"/>
    </xf>
    <xf numFmtId="165" fontId="3" fillId="2" borderId="0" xfId="5" applyNumberFormat="1" applyFont="1" applyFill="1" applyBorder="1"/>
    <xf numFmtId="166" fontId="4" fillId="2" borderId="3" xfId="3" applyNumberFormat="1" applyFill="1" applyBorder="1" applyAlignment="1">
      <alignment horizontal="right" indent="1"/>
    </xf>
    <xf numFmtId="0" fontId="3" fillId="2" borderId="3" xfId="2" applyFill="1" applyBorder="1"/>
    <xf numFmtId="0" fontId="3" fillId="2" borderId="4" xfId="2" applyFill="1" applyBorder="1"/>
    <xf numFmtId="165" fontId="3" fillId="2" borderId="4" xfId="5" applyNumberFormat="1" applyFont="1" applyFill="1" applyBorder="1" applyAlignment="1">
      <alignment horizontal="left" indent="1"/>
    </xf>
    <xf numFmtId="164" fontId="3" fillId="2" borderId="4" xfId="4" applyNumberFormat="1" applyFont="1" applyFill="1" applyBorder="1" applyAlignment="1">
      <alignment horizontal="left" indent="1"/>
    </xf>
    <xf numFmtId="2" fontId="4" fillId="2" borderId="12" xfId="3" applyNumberFormat="1" applyFill="1" applyBorder="1"/>
    <xf numFmtId="2" fontId="4" fillId="2" borderId="14" xfId="3" applyNumberFormat="1" applyFill="1" applyBorder="1"/>
    <xf numFmtId="164" fontId="3" fillId="2" borderId="4" xfId="4" applyNumberFormat="1" applyFont="1" applyFill="1" applyBorder="1" applyAlignment="1">
      <alignment horizontal="left" indent="2"/>
    </xf>
    <xf numFmtId="165" fontId="3" fillId="2" borderId="4" xfId="5" applyNumberFormat="1" applyFont="1" applyFill="1" applyBorder="1"/>
    <xf numFmtId="166" fontId="4" fillId="2" borderId="4" xfId="3" applyNumberFormat="1" applyFill="1" applyBorder="1" applyAlignment="1">
      <alignment horizontal="right" indent="1"/>
    </xf>
    <xf numFmtId="0" fontId="3" fillId="2" borderId="0" xfId="2" applyFill="1"/>
    <xf numFmtId="164" fontId="3" fillId="2" borderId="3" xfId="4" applyNumberFormat="1" applyFont="1" applyFill="1" applyBorder="1" applyAlignment="1">
      <alignment horizontal="left" indent="3"/>
    </xf>
    <xf numFmtId="0" fontId="4" fillId="2" borderId="12" xfId="3" applyFill="1" applyBorder="1" applyAlignment="1">
      <alignment horizontal="right"/>
    </xf>
    <xf numFmtId="0" fontId="4" fillId="2" borderId="13" xfId="3" applyFill="1" applyBorder="1" applyAlignment="1">
      <alignment horizontal="right"/>
    </xf>
    <xf numFmtId="164" fontId="3" fillId="2" borderId="4" xfId="4" applyNumberFormat="1" applyFont="1" applyFill="1" applyBorder="1" applyAlignment="1">
      <alignment horizontal="left" indent="3"/>
    </xf>
    <xf numFmtId="42" fontId="3" fillId="2" borderId="0" xfId="1" applyNumberFormat="1" applyFont="1" applyFill="1"/>
    <xf numFmtId="42" fontId="4" fillId="2" borderId="7" xfId="1" applyNumberFormat="1" applyFont="1" applyFill="1" applyBorder="1" applyAlignment="1">
      <alignment horizontal="right" indent="1"/>
    </xf>
    <xf numFmtId="42" fontId="4" fillId="2" borderId="1" xfId="1" applyNumberFormat="1" applyFont="1" applyFill="1" applyBorder="1" applyAlignment="1">
      <alignment horizontal="center" wrapText="1"/>
    </xf>
    <xf numFmtId="42" fontId="4" fillId="2" borderId="2" xfId="1" applyNumberFormat="1" applyFont="1" applyFill="1" applyBorder="1"/>
    <xf numFmtId="42" fontId="3" fillId="2" borderId="2" xfId="1" applyNumberFormat="1" applyFont="1" applyFill="1" applyBorder="1"/>
    <xf numFmtId="42" fontId="3" fillId="2" borderId="0" xfId="1" applyNumberFormat="1" applyFont="1" applyFill="1" applyBorder="1" applyAlignment="1">
      <alignment horizontal="left" indent="1"/>
    </xf>
    <xf numFmtId="42" fontId="3" fillId="2" borderId="3" xfId="1" applyNumberFormat="1" applyFont="1" applyFill="1" applyBorder="1"/>
    <xf numFmtId="44" fontId="3" fillId="2" borderId="0" xfId="1" applyFont="1" applyFill="1"/>
    <xf numFmtId="42" fontId="3" fillId="2" borderId="14" xfId="1" applyNumberFormat="1" applyFont="1" applyFill="1" applyBorder="1" applyAlignment="1">
      <alignment horizontal="left" indent="1"/>
    </xf>
    <xf numFmtId="42" fontId="3" fillId="2" borderId="4" xfId="1" applyNumberFormat="1" applyFont="1" applyFill="1" applyBorder="1"/>
    <xf numFmtId="0" fontId="5" fillId="0" borderId="0" xfId="7" applyBorder="1" applyAlignment="1" applyProtection="1"/>
    <xf numFmtId="0" fontId="9" fillId="2" borderId="0" xfId="2" applyFont="1" applyFill="1"/>
    <xf numFmtId="0" fontId="10" fillId="2" borderId="0" xfId="2" applyFont="1" applyFill="1"/>
    <xf numFmtId="42" fontId="10" fillId="2" borderId="0" xfId="1" applyNumberFormat="1" applyFont="1" applyFill="1"/>
    <xf numFmtId="0" fontId="4" fillId="2" borderId="5" xfId="3" applyFill="1" applyBorder="1" applyAlignment="1">
      <alignment horizontal="right"/>
    </xf>
    <xf numFmtId="0" fontId="4" fillId="2" borderId="6" xfId="3" applyFill="1" applyBorder="1" applyAlignment="1">
      <alignment horizontal="right"/>
    </xf>
    <xf numFmtId="0" fontId="3" fillId="2" borderId="5" xfId="2" applyFill="1" applyBorder="1" applyAlignment="1">
      <alignment horizontal="center" wrapText="1"/>
    </xf>
    <xf numFmtId="0" fontId="3" fillId="2" borderId="6" xfId="2" applyFill="1" applyBorder="1" applyAlignment="1">
      <alignment horizontal="center" wrapText="1"/>
    </xf>
    <xf numFmtId="0" fontId="4" fillId="0" borderId="5" xfId="3" applyBorder="1" applyAlignment="1">
      <alignment horizontal="center"/>
    </xf>
    <xf numFmtId="0" fontId="4" fillId="0" borderId="6" xfId="3" applyBorder="1" applyAlignment="1">
      <alignment horizontal="center"/>
    </xf>
    <xf numFmtId="0" fontId="7" fillId="0" borderId="0" xfId="8" applyAlignment="1" applyProtection="1">
      <alignment horizontal="left" wrapText="1"/>
    </xf>
  </cellXfs>
  <cellStyles count="9">
    <cellStyle name="Comma 2" xfId="5" xr:uid="{2DF73F9E-45A7-4872-9C25-9D06C70E432B}"/>
    <cellStyle name="Currency" xfId="1" builtinId="4"/>
    <cellStyle name="Currency 2" xfId="4" xr:uid="{A05073F9-B952-414B-8D5F-DB8B72C2258E}"/>
    <cellStyle name="Hyperlink" xfId="7" builtinId="8"/>
    <cellStyle name="Hyperlink 2" xfId="8" xr:uid="{A512D165-480D-4222-BADF-26CA72D138D9}"/>
    <cellStyle name="Normal" xfId="0" builtinId="0"/>
    <cellStyle name="Normal 2" xfId="3" xr:uid="{ACA4FD4C-ED3B-42C9-B659-48EE9C53864C}"/>
    <cellStyle name="Normal_Trio Summary" xfId="2" xr:uid="{D31ECB83-678F-4270-A5B4-679BC77B5C99}"/>
    <cellStyle name="Percent 2" xfId="6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24</xdr:col>
      <xdr:colOff>342171</xdr:colOff>
      <xdr:row>31</xdr:row>
      <xdr:rowOff>94613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165B3-7A64-4CBB-9F0C-6C76BD0FA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5" y="438150"/>
          <a:ext cx="5828571" cy="50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IO\Student%20Support%20Services\Student%20Support%20Services%20by%20St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AS"/>
      <sheetName val="FM"/>
      <sheetName val="GU"/>
      <sheetName val="MH"/>
      <sheetName val="MP"/>
      <sheetName val="PW"/>
      <sheetName val="PR"/>
      <sheetName val="Deflators"/>
      <sheetName val="Sources-Notes"/>
    </sheetNames>
    <sheetDataSet>
      <sheetData sheetId="0"/>
      <sheetData sheetId="1"/>
      <sheetData sheetId="2">
        <row r="60">
          <cell r="B60">
            <v>1069</v>
          </cell>
          <cell r="D60">
            <v>310042423</v>
          </cell>
          <cell r="E60">
            <v>202913</v>
          </cell>
          <cell r="L60">
            <v>7105237</v>
          </cell>
        </row>
      </sheetData>
      <sheetData sheetId="3">
        <row r="60">
          <cell r="B60">
            <v>1071</v>
          </cell>
          <cell r="D60">
            <v>302405536</v>
          </cell>
          <cell r="E60">
            <v>203290</v>
          </cell>
          <cell r="L60">
            <v>7187535</v>
          </cell>
        </row>
      </sheetData>
      <sheetData sheetId="4">
        <row r="60">
          <cell r="B60">
            <v>1081</v>
          </cell>
          <cell r="D60">
            <v>297256676</v>
          </cell>
          <cell r="E60">
            <v>205263</v>
          </cell>
          <cell r="L60">
            <v>7652519</v>
          </cell>
        </row>
      </sheetData>
      <sheetData sheetId="5">
        <row r="61">
          <cell r="B61">
            <v>1027</v>
          </cell>
          <cell r="D61">
            <v>288631903</v>
          </cell>
          <cell r="E61">
            <v>202492</v>
          </cell>
          <cell r="L61">
            <v>8308644</v>
          </cell>
        </row>
      </sheetData>
      <sheetData sheetId="6">
        <row r="61">
          <cell r="B61">
            <v>1027</v>
          </cell>
          <cell r="D61">
            <v>274739441</v>
          </cell>
          <cell r="E61">
            <v>197068</v>
          </cell>
          <cell r="L61">
            <v>8655816</v>
          </cell>
        </row>
      </sheetData>
      <sheetData sheetId="7">
        <row r="61">
          <cell r="B61">
            <v>1028</v>
          </cell>
          <cell r="D61">
            <v>290325810</v>
          </cell>
          <cell r="E61">
            <v>202750</v>
          </cell>
          <cell r="L61">
            <v>8951280</v>
          </cell>
        </row>
      </sheetData>
      <sheetData sheetId="8">
        <row r="61">
          <cell r="B61">
            <v>1029</v>
          </cell>
          <cell r="D61">
            <v>290572674</v>
          </cell>
          <cell r="E61">
            <v>202921</v>
          </cell>
          <cell r="L61">
            <v>9436532</v>
          </cell>
        </row>
      </sheetData>
      <sheetData sheetId="9">
        <row r="61">
          <cell r="B61">
            <v>1034</v>
          </cell>
          <cell r="D61">
            <v>302514811</v>
          </cell>
          <cell r="E61">
            <v>204096</v>
          </cell>
          <cell r="L61">
            <v>9300599</v>
          </cell>
        </row>
      </sheetData>
      <sheetData sheetId="10">
        <row r="64">
          <cell r="B64">
            <v>946</v>
          </cell>
          <cell r="D64">
            <v>301525678</v>
          </cell>
          <cell r="E64">
            <v>198057</v>
          </cell>
          <cell r="L64">
            <v>8063392</v>
          </cell>
        </row>
      </sheetData>
      <sheetData sheetId="11">
        <row r="64">
          <cell r="B64">
            <v>947</v>
          </cell>
          <cell r="D64">
            <v>284364806</v>
          </cell>
          <cell r="E64">
            <v>198940</v>
          </cell>
          <cell r="L64">
            <v>6151829</v>
          </cell>
        </row>
      </sheetData>
      <sheetData sheetId="12">
        <row r="64">
          <cell r="B64">
            <v>949</v>
          </cell>
          <cell r="D64">
            <v>271566777</v>
          </cell>
          <cell r="E64">
            <v>199499</v>
          </cell>
          <cell r="L64">
            <v>5538411</v>
          </cell>
        </row>
      </sheetData>
      <sheetData sheetId="13">
        <row r="64">
          <cell r="B64">
            <v>953</v>
          </cell>
          <cell r="D64">
            <v>271412971</v>
          </cell>
          <cell r="E64">
            <v>201534</v>
          </cell>
          <cell r="L64">
            <v>5160763</v>
          </cell>
        </row>
      </sheetData>
      <sheetData sheetId="14">
        <row r="64">
          <cell r="B64">
            <v>959</v>
          </cell>
          <cell r="D64">
            <v>274545170</v>
          </cell>
          <cell r="E64">
            <v>203212</v>
          </cell>
          <cell r="L64">
            <v>5163916</v>
          </cell>
        </row>
      </sheetData>
      <sheetData sheetId="15">
        <row r="64">
          <cell r="B64">
            <v>935</v>
          </cell>
          <cell r="D64">
            <v>263030892</v>
          </cell>
          <cell r="E64">
            <v>196237</v>
          </cell>
          <cell r="L64">
            <v>5304097</v>
          </cell>
        </row>
      </sheetData>
      <sheetData sheetId="16">
        <row r="64">
          <cell r="B64">
            <v>936</v>
          </cell>
          <cell r="D64">
            <v>263650147</v>
          </cell>
          <cell r="E64">
            <v>196387</v>
          </cell>
          <cell r="L64">
            <v>5137566</v>
          </cell>
        </row>
      </sheetData>
      <sheetData sheetId="17">
        <row r="64">
          <cell r="B64">
            <v>937</v>
          </cell>
          <cell r="D64">
            <v>262711301.56999999</v>
          </cell>
          <cell r="E64">
            <v>198551</v>
          </cell>
          <cell r="L64">
            <v>4773528</v>
          </cell>
        </row>
      </sheetData>
      <sheetData sheetId="18">
        <row r="65">
          <cell r="B65">
            <v>944</v>
          </cell>
          <cell r="D65">
            <v>253766358</v>
          </cell>
          <cell r="E65">
            <v>199956</v>
          </cell>
          <cell r="L65">
            <v>4339940</v>
          </cell>
        </row>
      </sheetData>
      <sheetData sheetId="19">
        <row r="63">
          <cell r="B63">
            <v>795</v>
          </cell>
          <cell r="D63">
            <v>183298415</v>
          </cell>
          <cell r="E63">
            <v>176614</v>
          </cell>
          <cell r="L63">
            <v>3896051</v>
          </cell>
        </row>
      </sheetData>
      <sheetData sheetId="20">
        <row r="63">
          <cell r="B63">
            <v>796</v>
          </cell>
          <cell r="D63">
            <v>178916836</v>
          </cell>
          <cell r="E63">
            <v>178099</v>
          </cell>
          <cell r="L63">
            <v>3760473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2.ed.gov/finaid/prof/resources/data/pell-data.html" TargetMode="External"/><Relationship Id="rId1" Type="http://schemas.openxmlformats.org/officeDocument/2006/relationships/hyperlink" Target="http://www2.ed.gov/about/offices/list/ope/trio/trioprofile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2E7A-8BD0-4A17-817B-58A5470C82E3}">
  <dimension ref="A1:O28"/>
  <sheetViews>
    <sheetView tabSelected="1" zoomScaleNormal="100" workbookViewId="0"/>
  </sheetViews>
  <sheetFormatPr defaultRowHeight="12.75" x14ac:dyDescent="0.2"/>
  <cols>
    <col min="1" max="1" width="9.140625" style="56"/>
    <col min="2" max="2" width="8.28515625" style="56" customWidth="1"/>
    <col min="3" max="3" width="0.5703125" style="56" customWidth="1"/>
    <col min="4" max="4" width="16.42578125" style="61" customWidth="1"/>
    <col min="5" max="5" width="10.85546875" style="56" customWidth="1"/>
    <col min="6" max="6" width="15.7109375" style="56" customWidth="1"/>
    <col min="7" max="7" width="11.140625" style="56" customWidth="1"/>
    <col min="8" max="8" width="7.42578125" style="56" customWidth="1"/>
    <col min="9" max="9" width="1" style="56" customWidth="1"/>
    <col min="10" max="10" width="13.140625" style="56" customWidth="1"/>
    <col min="11" max="11" width="10.5703125" style="56" customWidth="1"/>
    <col min="12" max="12" width="13.42578125" style="61" customWidth="1"/>
    <col min="13" max="13" width="9.85546875" style="56" customWidth="1"/>
    <col min="14" max="257" width="9.140625" style="56"/>
    <col min="258" max="258" width="8.28515625" style="56" customWidth="1"/>
    <col min="259" max="259" width="0.5703125" style="56" customWidth="1"/>
    <col min="260" max="260" width="14.7109375" style="56" customWidth="1"/>
    <col min="261" max="261" width="10.85546875" style="56" customWidth="1"/>
    <col min="262" max="262" width="11.42578125" style="56" bestFit="1" customWidth="1"/>
    <col min="263" max="263" width="11.140625" style="56" customWidth="1"/>
    <col min="264" max="264" width="7.42578125" style="56" customWidth="1"/>
    <col min="265" max="265" width="1" style="56" customWidth="1"/>
    <col min="266" max="266" width="13.140625" style="56" customWidth="1"/>
    <col min="267" max="267" width="10.5703125" style="56" customWidth="1"/>
    <col min="268" max="268" width="11" style="56" customWidth="1"/>
    <col min="269" max="269" width="9.85546875" style="56" customWidth="1"/>
    <col min="270" max="513" width="9.140625" style="56"/>
    <col min="514" max="514" width="8.28515625" style="56" customWidth="1"/>
    <col min="515" max="515" width="0.5703125" style="56" customWidth="1"/>
    <col min="516" max="516" width="14.7109375" style="56" customWidth="1"/>
    <col min="517" max="517" width="10.85546875" style="56" customWidth="1"/>
    <col min="518" max="518" width="11.42578125" style="56" bestFit="1" customWidth="1"/>
    <col min="519" max="519" width="11.140625" style="56" customWidth="1"/>
    <col min="520" max="520" width="7.42578125" style="56" customWidth="1"/>
    <col min="521" max="521" width="1" style="56" customWidth="1"/>
    <col min="522" max="522" width="13.140625" style="56" customWidth="1"/>
    <col min="523" max="523" width="10.5703125" style="56" customWidth="1"/>
    <col min="524" max="524" width="11" style="56" customWidth="1"/>
    <col min="525" max="525" width="9.85546875" style="56" customWidth="1"/>
    <col min="526" max="769" width="9.140625" style="56"/>
    <col min="770" max="770" width="8.28515625" style="56" customWidth="1"/>
    <col min="771" max="771" width="0.5703125" style="56" customWidth="1"/>
    <col min="772" max="772" width="14.7109375" style="56" customWidth="1"/>
    <col min="773" max="773" width="10.85546875" style="56" customWidth="1"/>
    <col min="774" max="774" width="11.42578125" style="56" bestFit="1" customWidth="1"/>
    <col min="775" max="775" width="11.140625" style="56" customWidth="1"/>
    <col min="776" max="776" width="7.42578125" style="56" customWidth="1"/>
    <col min="777" max="777" width="1" style="56" customWidth="1"/>
    <col min="778" max="778" width="13.140625" style="56" customWidth="1"/>
    <col min="779" max="779" width="10.5703125" style="56" customWidth="1"/>
    <col min="780" max="780" width="11" style="56" customWidth="1"/>
    <col min="781" max="781" width="9.85546875" style="56" customWidth="1"/>
    <col min="782" max="1025" width="9.140625" style="56"/>
    <col min="1026" max="1026" width="8.28515625" style="56" customWidth="1"/>
    <col min="1027" max="1027" width="0.5703125" style="56" customWidth="1"/>
    <col min="1028" max="1028" width="14.7109375" style="56" customWidth="1"/>
    <col min="1029" max="1029" width="10.85546875" style="56" customWidth="1"/>
    <col min="1030" max="1030" width="11.42578125" style="56" bestFit="1" customWidth="1"/>
    <col min="1031" max="1031" width="11.140625" style="56" customWidth="1"/>
    <col min="1032" max="1032" width="7.42578125" style="56" customWidth="1"/>
    <col min="1033" max="1033" width="1" style="56" customWidth="1"/>
    <col min="1034" max="1034" width="13.140625" style="56" customWidth="1"/>
    <col min="1035" max="1035" width="10.5703125" style="56" customWidth="1"/>
    <col min="1036" max="1036" width="11" style="56" customWidth="1"/>
    <col min="1037" max="1037" width="9.85546875" style="56" customWidth="1"/>
    <col min="1038" max="1281" width="9.140625" style="56"/>
    <col min="1282" max="1282" width="8.28515625" style="56" customWidth="1"/>
    <col min="1283" max="1283" width="0.5703125" style="56" customWidth="1"/>
    <col min="1284" max="1284" width="14.7109375" style="56" customWidth="1"/>
    <col min="1285" max="1285" width="10.85546875" style="56" customWidth="1"/>
    <col min="1286" max="1286" width="11.42578125" style="56" bestFit="1" customWidth="1"/>
    <col min="1287" max="1287" width="11.140625" style="56" customWidth="1"/>
    <col min="1288" max="1288" width="7.42578125" style="56" customWidth="1"/>
    <col min="1289" max="1289" width="1" style="56" customWidth="1"/>
    <col min="1290" max="1290" width="13.140625" style="56" customWidth="1"/>
    <col min="1291" max="1291" width="10.5703125" style="56" customWidth="1"/>
    <col min="1292" max="1292" width="11" style="56" customWidth="1"/>
    <col min="1293" max="1293" width="9.85546875" style="56" customWidth="1"/>
    <col min="1294" max="1537" width="9.140625" style="56"/>
    <col min="1538" max="1538" width="8.28515625" style="56" customWidth="1"/>
    <col min="1539" max="1539" width="0.5703125" style="56" customWidth="1"/>
    <col min="1540" max="1540" width="14.7109375" style="56" customWidth="1"/>
    <col min="1541" max="1541" width="10.85546875" style="56" customWidth="1"/>
    <col min="1542" max="1542" width="11.42578125" style="56" bestFit="1" customWidth="1"/>
    <col min="1543" max="1543" width="11.140625" style="56" customWidth="1"/>
    <col min="1544" max="1544" width="7.42578125" style="56" customWidth="1"/>
    <col min="1545" max="1545" width="1" style="56" customWidth="1"/>
    <col min="1546" max="1546" width="13.140625" style="56" customWidth="1"/>
    <col min="1547" max="1547" width="10.5703125" style="56" customWidth="1"/>
    <col min="1548" max="1548" width="11" style="56" customWidth="1"/>
    <col min="1549" max="1549" width="9.85546875" style="56" customWidth="1"/>
    <col min="1550" max="1793" width="9.140625" style="56"/>
    <col min="1794" max="1794" width="8.28515625" style="56" customWidth="1"/>
    <col min="1795" max="1795" width="0.5703125" style="56" customWidth="1"/>
    <col min="1796" max="1796" width="14.7109375" style="56" customWidth="1"/>
    <col min="1797" max="1797" width="10.85546875" style="56" customWidth="1"/>
    <col min="1798" max="1798" width="11.42578125" style="56" bestFit="1" customWidth="1"/>
    <col min="1799" max="1799" width="11.140625" style="56" customWidth="1"/>
    <col min="1800" max="1800" width="7.42578125" style="56" customWidth="1"/>
    <col min="1801" max="1801" width="1" style="56" customWidth="1"/>
    <col min="1802" max="1802" width="13.140625" style="56" customWidth="1"/>
    <col min="1803" max="1803" width="10.5703125" style="56" customWidth="1"/>
    <col min="1804" max="1804" width="11" style="56" customWidth="1"/>
    <col min="1805" max="1805" width="9.85546875" style="56" customWidth="1"/>
    <col min="1806" max="2049" width="9.140625" style="56"/>
    <col min="2050" max="2050" width="8.28515625" style="56" customWidth="1"/>
    <col min="2051" max="2051" width="0.5703125" style="56" customWidth="1"/>
    <col min="2052" max="2052" width="14.7109375" style="56" customWidth="1"/>
    <col min="2053" max="2053" width="10.85546875" style="56" customWidth="1"/>
    <col min="2054" max="2054" width="11.42578125" style="56" bestFit="1" customWidth="1"/>
    <col min="2055" max="2055" width="11.140625" style="56" customWidth="1"/>
    <col min="2056" max="2056" width="7.42578125" style="56" customWidth="1"/>
    <col min="2057" max="2057" width="1" style="56" customWidth="1"/>
    <col min="2058" max="2058" width="13.140625" style="56" customWidth="1"/>
    <col min="2059" max="2059" width="10.5703125" style="56" customWidth="1"/>
    <col min="2060" max="2060" width="11" style="56" customWidth="1"/>
    <col min="2061" max="2061" width="9.85546875" style="56" customWidth="1"/>
    <col min="2062" max="2305" width="9.140625" style="56"/>
    <col min="2306" max="2306" width="8.28515625" style="56" customWidth="1"/>
    <col min="2307" max="2307" width="0.5703125" style="56" customWidth="1"/>
    <col min="2308" max="2308" width="14.7109375" style="56" customWidth="1"/>
    <col min="2309" max="2309" width="10.85546875" style="56" customWidth="1"/>
    <col min="2310" max="2310" width="11.42578125" style="56" bestFit="1" customWidth="1"/>
    <col min="2311" max="2311" width="11.140625" style="56" customWidth="1"/>
    <col min="2312" max="2312" width="7.42578125" style="56" customWidth="1"/>
    <col min="2313" max="2313" width="1" style="56" customWidth="1"/>
    <col min="2314" max="2314" width="13.140625" style="56" customWidth="1"/>
    <col min="2315" max="2315" width="10.5703125" style="56" customWidth="1"/>
    <col min="2316" max="2316" width="11" style="56" customWidth="1"/>
    <col min="2317" max="2317" width="9.85546875" style="56" customWidth="1"/>
    <col min="2318" max="2561" width="9.140625" style="56"/>
    <col min="2562" max="2562" width="8.28515625" style="56" customWidth="1"/>
    <col min="2563" max="2563" width="0.5703125" style="56" customWidth="1"/>
    <col min="2564" max="2564" width="14.7109375" style="56" customWidth="1"/>
    <col min="2565" max="2565" width="10.85546875" style="56" customWidth="1"/>
    <col min="2566" max="2566" width="11.42578125" style="56" bestFit="1" customWidth="1"/>
    <col min="2567" max="2567" width="11.140625" style="56" customWidth="1"/>
    <col min="2568" max="2568" width="7.42578125" style="56" customWidth="1"/>
    <col min="2569" max="2569" width="1" style="56" customWidth="1"/>
    <col min="2570" max="2570" width="13.140625" style="56" customWidth="1"/>
    <col min="2571" max="2571" width="10.5703125" style="56" customWidth="1"/>
    <col min="2572" max="2572" width="11" style="56" customWidth="1"/>
    <col min="2573" max="2573" width="9.85546875" style="56" customWidth="1"/>
    <col min="2574" max="2817" width="9.140625" style="56"/>
    <col min="2818" max="2818" width="8.28515625" style="56" customWidth="1"/>
    <col min="2819" max="2819" width="0.5703125" style="56" customWidth="1"/>
    <col min="2820" max="2820" width="14.7109375" style="56" customWidth="1"/>
    <col min="2821" max="2821" width="10.85546875" style="56" customWidth="1"/>
    <col min="2822" max="2822" width="11.42578125" style="56" bestFit="1" customWidth="1"/>
    <col min="2823" max="2823" width="11.140625" style="56" customWidth="1"/>
    <col min="2824" max="2824" width="7.42578125" style="56" customWidth="1"/>
    <col min="2825" max="2825" width="1" style="56" customWidth="1"/>
    <col min="2826" max="2826" width="13.140625" style="56" customWidth="1"/>
    <col min="2827" max="2827" width="10.5703125" style="56" customWidth="1"/>
    <col min="2828" max="2828" width="11" style="56" customWidth="1"/>
    <col min="2829" max="2829" width="9.85546875" style="56" customWidth="1"/>
    <col min="2830" max="3073" width="9.140625" style="56"/>
    <col min="3074" max="3074" width="8.28515625" style="56" customWidth="1"/>
    <col min="3075" max="3075" width="0.5703125" style="56" customWidth="1"/>
    <col min="3076" max="3076" width="14.7109375" style="56" customWidth="1"/>
    <col min="3077" max="3077" width="10.85546875" style="56" customWidth="1"/>
    <col min="3078" max="3078" width="11.42578125" style="56" bestFit="1" customWidth="1"/>
    <col min="3079" max="3079" width="11.140625" style="56" customWidth="1"/>
    <col min="3080" max="3080" width="7.42578125" style="56" customWidth="1"/>
    <col min="3081" max="3081" width="1" style="56" customWidth="1"/>
    <col min="3082" max="3082" width="13.140625" style="56" customWidth="1"/>
    <col min="3083" max="3083" width="10.5703125" style="56" customWidth="1"/>
    <col min="3084" max="3084" width="11" style="56" customWidth="1"/>
    <col min="3085" max="3085" width="9.85546875" style="56" customWidth="1"/>
    <col min="3086" max="3329" width="9.140625" style="56"/>
    <col min="3330" max="3330" width="8.28515625" style="56" customWidth="1"/>
    <col min="3331" max="3331" width="0.5703125" style="56" customWidth="1"/>
    <col min="3332" max="3332" width="14.7109375" style="56" customWidth="1"/>
    <col min="3333" max="3333" width="10.85546875" style="56" customWidth="1"/>
    <col min="3334" max="3334" width="11.42578125" style="56" bestFit="1" customWidth="1"/>
    <col min="3335" max="3335" width="11.140625" style="56" customWidth="1"/>
    <col min="3336" max="3336" width="7.42578125" style="56" customWidth="1"/>
    <col min="3337" max="3337" width="1" style="56" customWidth="1"/>
    <col min="3338" max="3338" width="13.140625" style="56" customWidth="1"/>
    <col min="3339" max="3339" width="10.5703125" style="56" customWidth="1"/>
    <col min="3340" max="3340" width="11" style="56" customWidth="1"/>
    <col min="3341" max="3341" width="9.85546875" style="56" customWidth="1"/>
    <col min="3342" max="3585" width="9.140625" style="56"/>
    <col min="3586" max="3586" width="8.28515625" style="56" customWidth="1"/>
    <col min="3587" max="3587" width="0.5703125" style="56" customWidth="1"/>
    <col min="3588" max="3588" width="14.7109375" style="56" customWidth="1"/>
    <col min="3589" max="3589" width="10.85546875" style="56" customWidth="1"/>
    <col min="3590" max="3590" width="11.42578125" style="56" bestFit="1" customWidth="1"/>
    <col min="3591" max="3591" width="11.140625" style="56" customWidth="1"/>
    <col min="3592" max="3592" width="7.42578125" style="56" customWidth="1"/>
    <col min="3593" max="3593" width="1" style="56" customWidth="1"/>
    <col min="3594" max="3594" width="13.140625" style="56" customWidth="1"/>
    <col min="3595" max="3595" width="10.5703125" style="56" customWidth="1"/>
    <col min="3596" max="3596" width="11" style="56" customWidth="1"/>
    <col min="3597" max="3597" width="9.85546875" style="56" customWidth="1"/>
    <col min="3598" max="3841" width="9.140625" style="56"/>
    <col min="3842" max="3842" width="8.28515625" style="56" customWidth="1"/>
    <col min="3843" max="3843" width="0.5703125" style="56" customWidth="1"/>
    <col min="3844" max="3844" width="14.7109375" style="56" customWidth="1"/>
    <col min="3845" max="3845" width="10.85546875" style="56" customWidth="1"/>
    <col min="3846" max="3846" width="11.42578125" style="56" bestFit="1" customWidth="1"/>
    <col min="3847" max="3847" width="11.140625" style="56" customWidth="1"/>
    <col min="3848" max="3848" width="7.42578125" style="56" customWidth="1"/>
    <col min="3849" max="3849" width="1" style="56" customWidth="1"/>
    <col min="3850" max="3850" width="13.140625" style="56" customWidth="1"/>
    <col min="3851" max="3851" width="10.5703125" style="56" customWidth="1"/>
    <col min="3852" max="3852" width="11" style="56" customWidth="1"/>
    <col min="3853" max="3853" width="9.85546875" style="56" customWidth="1"/>
    <col min="3854" max="4097" width="9.140625" style="56"/>
    <col min="4098" max="4098" width="8.28515625" style="56" customWidth="1"/>
    <col min="4099" max="4099" width="0.5703125" style="56" customWidth="1"/>
    <col min="4100" max="4100" width="14.7109375" style="56" customWidth="1"/>
    <col min="4101" max="4101" width="10.85546875" style="56" customWidth="1"/>
    <col min="4102" max="4102" width="11.42578125" style="56" bestFit="1" customWidth="1"/>
    <col min="4103" max="4103" width="11.140625" style="56" customWidth="1"/>
    <col min="4104" max="4104" width="7.42578125" style="56" customWidth="1"/>
    <col min="4105" max="4105" width="1" style="56" customWidth="1"/>
    <col min="4106" max="4106" width="13.140625" style="56" customWidth="1"/>
    <col min="4107" max="4107" width="10.5703125" style="56" customWidth="1"/>
    <col min="4108" max="4108" width="11" style="56" customWidth="1"/>
    <col min="4109" max="4109" width="9.85546875" style="56" customWidth="1"/>
    <col min="4110" max="4353" width="9.140625" style="56"/>
    <col min="4354" max="4354" width="8.28515625" style="56" customWidth="1"/>
    <col min="4355" max="4355" width="0.5703125" style="56" customWidth="1"/>
    <col min="4356" max="4356" width="14.7109375" style="56" customWidth="1"/>
    <col min="4357" max="4357" width="10.85546875" style="56" customWidth="1"/>
    <col min="4358" max="4358" width="11.42578125" style="56" bestFit="1" customWidth="1"/>
    <col min="4359" max="4359" width="11.140625" style="56" customWidth="1"/>
    <col min="4360" max="4360" width="7.42578125" style="56" customWidth="1"/>
    <col min="4361" max="4361" width="1" style="56" customWidth="1"/>
    <col min="4362" max="4362" width="13.140625" style="56" customWidth="1"/>
    <col min="4363" max="4363" width="10.5703125" style="56" customWidth="1"/>
    <col min="4364" max="4364" width="11" style="56" customWidth="1"/>
    <col min="4365" max="4365" width="9.85546875" style="56" customWidth="1"/>
    <col min="4366" max="4609" width="9.140625" style="56"/>
    <col min="4610" max="4610" width="8.28515625" style="56" customWidth="1"/>
    <col min="4611" max="4611" width="0.5703125" style="56" customWidth="1"/>
    <col min="4612" max="4612" width="14.7109375" style="56" customWidth="1"/>
    <col min="4613" max="4613" width="10.85546875" style="56" customWidth="1"/>
    <col min="4614" max="4614" width="11.42578125" style="56" bestFit="1" customWidth="1"/>
    <col min="4615" max="4615" width="11.140625" style="56" customWidth="1"/>
    <col min="4616" max="4616" width="7.42578125" style="56" customWidth="1"/>
    <col min="4617" max="4617" width="1" style="56" customWidth="1"/>
    <col min="4618" max="4618" width="13.140625" style="56" customWidth="1"/>
    <col min="4619" max="4619" width="10.5703125" style="56" customWidth="1"/>
    <col min="4620" max="4620" width="11" style="56" customWidth="1"/>
    <col min="4621" max="4621" width="9.85546875" style="56" customWidth="1"/>
    <col min="4622" max="4865" width="9.140625" style="56"/>
    <col min="4866" max="4866" width="8.28515625" style="56" customWidth="1"/>
    <col min="4867" max="4867" width="0.5703125" style="56" customWidth="1"/>
    <col min="4868" max="4868" width="14.7109375" style="56" customWidth="1"/>
    <col min="4869" max="4869" width="10.85546875" style="56" customWidth="1"/>
    <col min="4870" max="4870" width="11.42578125" style="56" bestFit="1" customWidth="1"/>
    <col min="4871" max="4871" width="11.140625" style="56" customWidth="1"/>
    <col min="4872" max="4872" width="7.42578125" style="56" customWidth="1"/>
    <col min="4873" max="4873" width="1" style="56" customWidth="1"/>
    <col min="4874" max="4874" width="13.140625" style="56" customWidth="1"/>
    <col min="4875" max="4875" width="10.5703125" style="56" customWidth="1"/>
    <col min="4876" max="4876" width="11" style="56" customWidth="1"/>
    <col min="4877" max="4877" width="9.85546875" style="56" customWidth="1"/>
    <col min="4878" max="5121" width="9.140625" style="56"/>
    <col min="5122" max="5122" width="8.28515625" style="56" customWidth="1"/>
    <col min="5123" max="5123" width="0.5703125" style="56" customWidth="1"/>
    <col min="5124" max="5124" width="14.7109375" style="56" customWidth="1"/>
    <col min="5125" max="5125" width="10.85546875" style="56" customWidth="1"/>
    <col min="5126" max="5126" width="11.42578125" style="56" bestFit="1" customWidth="1"/>
    <col min="5127" max="5127" width="11.140625" style="56" customWidth="1"/>
    <col min="5128" max="5128" width="7.42578125" style="56" customWidth="1"/>
    <col min="5129" max="5129" width="1" style="56" customWidth="1"/>
    <col min="5130" max="5130" width="13.140625" style="56" customWidth="1"/>
    <col min="5131" max="5131" width="10.5703125" style="56" customWidth="1"/>
    <col min="5132" max="5132" width="11" style="56" customWidth="1"/>
    <col min="5133" max="5133" width="9.85546875" style="56" customWidth="1"/>
    <col min="5134" max="5377" width="9.140625" style="56"/>
    <col min="5378" max="5378" width="8.28515625" style="56" customWidth="1"/>
    <col min="5379" max="5379" width="0.5703125" style="56" customWidth="1"/>
    <col min="5380" max="5380" width="14.7109375" style="56" customWidth="1"/>
    <col min="5381" max="5381" width="10.85546875" style="56" customWidth="1"/>
    <col min="5382" max="5382" width="11.42578125" style="56" bestFit="1" customWidth="1"/>
    <col min="5383" max="5383" width="11.140625" style="56" customWidth="1"/>
    <col min="5384" max="5384" width="7.42578125" style="56" customWidth="1"/>
    <col min="5385" max="5385" width="1" style="56" customWidth="1"/>
    <col min="5386" max="5386" width="13.140625" style="56" customWidth="1"/>
    <col min="5387" max="5387" width="10.5703125" style="56" customWidth="1"/>
    <col min="5388" max="5388" width="11" style="56" customWidth="1"/>
    <col min="5389" max="5389" width="9.85546875" style="56" customWidth="1"/>
    <col min="5390" max="5633" width="9.140625" style="56"/>
    <col min="5634" max="5634" width="8.28515625" style="56" customWidth="1"/>
    <col min="5635" max="5635" width="0.5703125" style="56" customWidth="1"/>
    <col min="5636" max="5636" width="14.7109375" style="56" customWidth="1"/>
    <col min="5637" max="5637" width="10.85546875" style="56" customWidth="1"/>
    <col min="5638" max="5638" width="11.42578125" style="56" bestFit="1" customWidth="1"/>
    <col min="5639" max="5639" width="11.140625" style="56" customWidth="1"/>
    <col min="5640" max="5640" width="7.42578125" style="56" customWidth="1"/>
    <col min="5641" max="5641" width="1" style="56" customWidth="1"/>
    <col min="5642" max="5642" width="13.140625" style="56" customWidth="1"/>
    <col min="5643" max="5643" width="10.5703125" style="56" customWidth="1"/>
    <col min="5644" max="5644" width="11" style="56" customWidth="1"/>
    <col min="5645" max="5645" width="9.85546875" style="56" customWidth="1"/>
    <col min="5646" max="5889" width="9.140625" style="56"/>
    <col min="5890" max="5890" width="8.28515625" style="56" customWidth="1"/>
    <col min="5891" max="5891" width="0.5703125" style="56" customWidth="1"/>
    <col min="5892" max="5892" width="14.7109375" style="56" customWidth="1"/>
    <col min="5893" max="5893" width="10.85546875" style="56" customWidth="1"/>
    <col min="5894" max="5894" width="11.42578125" style="56" bestFit="1" customWidth="1"/>
    <col min="5895" max="5895" width="11.140625" style="56" customWidth="1"/>
    <col min="5896" max="5896" width="7.42578125" style="56" customWidth="1"/>
    <col min="5897" max="5897" width="1" style="56" customWidth="1"/>
    <col min="5898" max="5898" width="13.140625" style="56" customWidth="1"/>
    <col min="5899" max="5899" width="10.5703125" style="56" customWidth="1"/>
    <col min="5900" max="5900" width="11" style="56" customWidth="1"/>
    <col min="5901" max="5901" width="9.85546875" style="56" customWidth="1"/>
    <col min="5902" max="6145" width="9.140625" style="56"/>
    <col min="6146" max="6146" width="8.28515625" style="56" customWidth="1"/>
    <col min="6147" max="6147" width="0.5703125" style="56" customWidth="1"/>
    <col min="6148" max="6148" width="14.7109375" style="56" customWidth="1"/>
    <col min="6149" max="6149" width="10.85546875" style="56" customWidth="1"/>
    <col min="6150" max="6150" width="11.42578125" style="56" bestFit="1" customWidth="1"/>
    <col min="6151" max="6151" width="11.140625" style="56" customWidth="1"/>
    <col min="6152" max="6152" width="7.42578125" style="56" customWidth="1"/>
    <col min="6153" max="6153" width="1" style="56" customWidth="1"/>
    <col min="6154" max="6154" width="13.140625" style="56" customWidth="1"/>
    <col min="6155" max="6155" width="10.5703125" style="56" customWidth="1"/>
    <col min="6156" max="6156" width="11" style="56" customWidth="1"/>
    <col min="6157" max="6157" width="9.85546875" style="56" customWidth="1"/>
    <col min="6158" max="6401" width="9.140625" style="56"/>
    <col min="6402" max="6402" width="8.28515625" style="56" customWidth="1"/>
    <col min="6403" max="6403" width="0.5703125" style="56" customWidth="1"/>
    <col min="6404" max="6404" width="14.7109375" style="56" customWidth="1"/>
    <col min="6405" max="6405" width="10.85546875" style="56" customWidth="1"/>
    <col min="6406" max="6406" width="11.42578125" style="56" bestFit="1" customWidth="1"/>
    <col min="6407" max="6407" width="11.140625" style="56" customWidth="1"/>
    <col min="6408" max="6408" width="7.42578125" style="56" customWidth="1"/>
    <col min="6409" max="6409" width="1" style="56" customWidth="1"/>
    <col min="6410" max="6410" width="13.140625" style="56" customWidth="1"/>
    <col min="6411" max="6411" width="10.5703125" style="56" customWidth="1"/>
    <col min="6412" max="6412" width="11" style="56" customWidth="1"/>
    <col min="6413" max="6413" width="9.85546875" style="56" customWidth="1"/>
    <col min="6414" max="6657" width="9.140625" style="56"/>
    <col min="6658" max="6658" width="8.28515625" style="56" customWidth="1"/>
    <col min="6659" max="6659" width="0.5703125" style="56" customWidth="1"/>
    <col min="6660" max="6660" width="14.7109375" style="56" customWidth="1"/>
    <col min="6661" max="6661" width="10.85546875" style="56" customWidth="1"/>
    <col min="6662" max="6662" width="11.42578125" style="56" bestFit="1" customWidth="1"/>
    <col min="6663" max="6663" width="11.140625" style="56" customWidth="1"/>
    <col min="6664" max="6664" width="7.42578125" style="56" customWidth="1"/>
    <col min="6665" max="6665" width="1" style="56" customWidth="1"/>
    <col min="6666" max="6666" width="13.140625" style="56" customWidth="1"/>
    <col min="6667" max="6667" width="10.5703125" style="56" customWidth="1"/>
    <col min="6668" max="6668" width="11" style="56" customWidth="1"/>
    <col min="6669" max="6669" width="9.85546875" style="56" customWidth="1"/>
    <col min="6670" max="6913" width="9.140625" style="56"/>
    <col min="6914" max="6914" width="8.28515625" style="56" customWidth="1"/>
    <col min="6915" max="6915" width="0.5703125" style="56" customWidth="1"/>
    <col min="6916" max="6916" width="14.7109375" style="56" customWidth="1"/>
    <col min="6917" max="6917" width="10.85546875" style="56" customWidth="1"/>
    <col min="6918" max="6918" width="11.42578125" style="56" bestFit="1" customWidth="1"/>
    <col min="6919" max="6919" width="11.140625" style="56" customWidth="1"/>
    <col min="6920" max="6920" width="7.42578125" style="56" customWidth="1"/>
    <col min="6921" max="6921" width="1" style="56" customWidth="1"/>
    <col min="6922" max="6922" width="13.140625" style="56" customWidth="1"/>
    <col min="6923" max="6923" width="10.5703125" style="56" customWidth="1"/>
    <col min="6924" max="6924" width="11" style="56" customWidth="1"/>
    <col min="6925" max="6925" width="9.85546875" style="56" customWidth="1"/>
    <col min="6926" max="7169" width="9.140625" style="56"/>
    <col min="7170" max="7170" width="8.28515625" style="56" customWidth="1"/>
    <col min="7171" max="7171" width="0.5703125" style="56" customWidth="1"/>
    <col min="7172" max="7172" width="14.7109375" style="56" customWidth="1"/>
    <col min="7173" max="7173" width="10.85546875" style="56" customWidth="1"/>
    <col min="7174" max="7174" width="11.42578125" style="56" bestFit="1" customWidth="1"/>
    <col min="7175" max="7175" width="11.140625" style="56" customWidth="1"/>
    <col min="7176" max="7176" width="7.42578125" style="56" customWidth="1"/>
    <col min="7177" max="7177" width="1" style="56" customWidth="1"/>
    <col min="7178" max="7178" width="13.140625" style="56" customWidth="1"/>
    <col min="7179" max="7179" width="10.5703125" style="56" customWidth="1"/>
    <col min="7180" max="7180" width="11" style="56" customWidth="1"/>
    <col min="7181" max="7181" width="9.85546875" style="56" customWidth="1"/>
    <col min="7182" max="7425" width="9.140625" style="56"/>
    <col min="7426" max="7426" width="8.28515625" style="56" customWidth="1"/>
    <col min="7427" max="7427" width="0.5703125" style="56" customWidth="1"/>
    <col min="7428" max="7428" width="14.7109375" style="56" customWidth="1"/>
    <col min="7429" max="7429" width="10.85546875" style="56" customWidth="1"/>
    <col min="7430" max="7430" width="11.42578125" style="56" bestFit="1" customWidth="1"/>
    <col min="7431" max="7431" width="11.140625" style="56" customWidth="1"/>
    <col min="7432" max="7432" width="7.42578125" style="56" customWidth="1"/>
    <col min="7433" max="7433" width="1" style="56" customWidth="1"/>
    <col min="7434" max="7434" width="13.140625" style="56" customWidth="1"/>
    <col min="7435" max="7435" width="10.5703125" style="56" customWidth="1"/>
    <col min="7436" max="7436" width="11" style="56" customWidth="1"/>
    <col min="7437" max="7437" width="9.85546875" style="56" customWidth="1"/>
    <col min="7438" max="7681" width="9.140625" style="56"/>
    <col min="7682" max="7682" width="8.28515625" style="56" customWidth="1"/>
    <col min="7683" max="7683" width="0.5703125" style="56" customWidth="1"/>
    <col min="7684" max="7684" width="14.7109375" style="56" customWidth="1"/>
    <col min="7685" max="7685" width="10.85546875" style="56" customWidth="1"/>
    <col min="7686" max="7686" width="11.42578125" style="56" bestFit="1" customWidth="1"/>
    <col min="7687" max="7687" width="11.140625" style="56" customWidth="1"/>
    <col min="7688" max="7688" width="7.42578125" style="56" customWidth="1"/>
    <col min="7689" max="7689" width="1" style="56" customWidth="1"/>
    <col min="7690" max="7690" width="13.140625" style="56" customWidth="1"/>
    <col min="7691" max="7691" width="10.5703125" style="56" customWidth="1"/>
    <col min="7692" max="7692" width="11" style="56" customWidth="1"/>
    <col min="7693" max="7693" width="9.85546875" style="56" customWidth="1"/>
    <col min="7694" max="7937" width="9.140625" style="56"/>
    <col min="7938" max="7938" width="8.28515625" style="56" customWidth="1"/>
    <col min="7939" max="7939" width="0.5703125" style="56" customWidth="1"/>
    <col min="7940" max="7940" width="14.7109375" style="56" customWidth="1"/>
    <col min="7941" max="7941" width="10.85546875" style="56" customWidth="1"/>
    <col min="7942" max="7942" width="11.42578125" style="56" bestFit="1" customWidth="1"/>
    <col min="7943" max="7943" width="11.140625" style="56" customWidth="1"/>
    <col min="7944" max="7944" width="7.42578125" style="56" customWidth="1"/>
    <col min="7945" max="7945" width="1" style="56" customWidth="1"/>
    <col min="7946" max="7946" width="13.140625" style="56" customWidth="1"/>
    <col min="7947" max="7947" width="10.5703125" style="56" customWidth="1"/>
    <col min="7948" max="7948" width="11" style="56" customWidth="1"/>
    <col min="7949" max="7949" width="9.85546875" style="56" customWidth="1"/>
    <col min="7950" max="8193" width="9.140625" style="56"/>
    <col min="8194" max="8194" width="8.28515625" style="56" customWidth="1"/>
    <col min="8195" max="8195" width="0.5703125" style="56" customWidth="1"/>
    <col min="8196" max="8196" width="14.7109375" style="56" customWidth="1"/>
    <col min="8197" max="8197" width="10.85546875" style="56" customWidth="1"/>
    <col min="8198" max="8198" width="11.42578125" style="56" bestFit="1" customWidth="1"/>
    <col min="8199" max="8199" width="11.140625" style="56" customWidth="1"/>
    <col min="8200" max="8200" width="7.42578125" style="56" customWidth="1"/>
    <col min="8201" max="8201" width="1" style="56" customWidth="1"/>
    <col min="8202" max="8202" width="13.140625" style="56" customWidth="1"/>
    <col min="8203" max="8203" width="10.5703125" style="56" customWidth="1"/>
    <col min="8204" max="8204" width="11" style="56" customWidth="1"/>
    <col min="8205" max="8205" width="9.85546875" style="56" customWidth="1"/>
    <col min="8206" max="8449" width="9.140625" style="56"/>
    <col min="8450" max="8450" width="8.28515625" style="56" customWidth="1"/>
    <col min="8451" max="8451" width="0.5703125" style="56" customWidth="1"/>
    <col min="8452" max="8452" width="14.7109375" style="56" customWidth="1"/>
    <col min="8453" max="8453" width="10.85546875" style="56" customWidth="1"/>
    <col min="8454" max="8454" width="11.42578125" style="56" bestFit="1" customWidth="1"/>
    <col min="8455" max="8455" width="11.140625" style="56" customWidth="1"/>
    <col min="8456" max="8456" width="7.42578125" style="56" customWidth="1"/>
    <col min="8457" max="8457" width="1" style="56" customWidth="1"/>
    <col min="8458" max="8458" width="13.140625" style="56" customWidth="1"/>
    <col min="8459" max="8459" width="10.5703125" style="56" customWidth="1"/>
    <col min="8460" max="8460" width="11" style="56" customWidth="1"/>
    <col min="8461" max="8461" width="9.85546875" style="56" customWidth="1"/>
    <col min="8462" max="8705" width="9.140625" style="56"/>
    <col min="8706" max="8706" width="8.28515625" style="56" customWidth="1"/>
    <col min="8707" max="8707" width="0.5703125" style="56" customWidth="1"/>
    <col min="8708" max="8708" width="14.7109375" style="56" customWidth="1"/>
    <col min="8709" max="8709" width="10.85546875" style="56" customWidth="1"/>
    <col min="8710" max="8710" width="11.42578125" style="56" bestFit="1" customWidth="1"/>
    <col min="8711" max="8711" width="11.140625" style="56" customWidth="1"/>
    <col min="8712" max="8712" width="7.42578125" style="56" customWidth="1"/>
    <col min="8713" max="8713" width="1" style="56" customWidth="1"/>
    <col min="8714" max="8714" width="13.140625" style="56" customWidth="1"/>
    <col min="8715" max="8715" width="10.5703125" style="56" customWidth="1"/>
    <col min="8716" max="8716" width="11" style="56" customWidth="1"/>
    <col min="8717" max="8717" width="9.85546875" style="56" customWidth="1"/>
    <col min="8718" max="8961" width="9.140625" style="56"/>
    <col min="8962" max="8962" width="8.28515625" style="56" customWidth="1"/>
    <col min="8963" max="8963" width="0.5703125" style="56" customWidth="1"/>
    <col min="8964" max="8964" width="14.7109375" style="56" customWidth="1"/>
    <col min="8965" max="8965" width="10.85546875" style="56" customWidth="1"/>
    <col min="8966" max="8966" width="11.42578125" style="56" bestFit="1" customWidth="1"/>
    <col min="8967" max="8967" width="11.140625" style="56" customWidth="1"/>
    <col min="8968" max="8968" width="7.42578125" style="56" customWidth="1"/>
    <col min="8969" max="8969" width="1" style="56" customWidth="1"/>
    <col min="8970" max="8970" width="13.140625" style="56" customWidth="1"/>
    <col min="8971" max="8971" width="10.5703125" style="56" customWidth="1"/>
    <col min="8972" max="8972" width="11" style="56" customWidth="1"/>
    <col min="8973" max="8973" width="9.85546875" style="56" customWidth="1"/>
    <col min="8974" max="9217" width="9.140625" style="56"/>
    <col min="9218" max="9218" width="8.28515625" style="56" customWidth="1"/>
    <col min="9219" max="9219" width="0.5703125" style="56" customWidth="1"/>
    <col min="9220" max="9220" width="14.7109375" style="56" customWidth="1"/>
    <col min="9221" max="9221" width="10.85546875" style="56" customWidth="1"/>
    <col min="9222" max="9222" width="11.42578125" style="56" bestFit="1" customWidth="1"/>
    <col min="9223" max="9223" width="11.140625" style="56" customWidth="1"/>
    <col min="9224" max="9224" width="7.42578125" style="56" customWidth="1"/>
    <col min="9225" max="9225" width="1" style="56" customWidth="1"/>
    <col min="9226" max="9226" width="13.140625" style="56" customWidth="1"/>
    <col min="9227" max="9227" width="10.5703125" style="56" customWidth="1"/>
    <col min="9228" max="9228" width="11" style="56" customWidth="1"/>
    <col min="9229" max="9229" width="9.85546875" style="56" customWidth="1"/>
    <col min="9230" max="9473" width="9.140625" style="56"/>
    <col min="9474" max="9474" width="8.28515625" style="56" customWidth="1"/>
    <col min="9475" max="9475" width="0.5703125" style="56" customWidth="1"/>
    <col min="9476" max="9476" width="14.7109375" style="56" customWidth="1"/>
    <col min="9477" max="9477" width="10.85546875" style="56" customWidth="1"/>
    <col min="9478" max="9478" width="11.42578125" style="56" bestFit="1" customWidth="1"/>
    <col min="9479" max="9479" width="11.140625" style="56" customWidth="1"/>
    <col min="9480" max="9480" width="7.42578125" style="56" customWidth="1"/>
    <col min="9481" max="9481" width="1" style="56" customWidth="1"/>
    <col min="9482" max="9482" width="13.140625" style="56" customWidth="1"/>
    <col min="9483" max="9483" width="10.5703125" style="56" customWidth="1"/>
    <col min="9484" max="9484" width="11" style="56" customWidth="1"/>
    <col min="9485" max="9485" width="9.85546875" style="56" customWidth="1"/>
    <col min="9486" max="9729" width="9.140625" style="56"/>
    <col min="9730" max="9730" width="8.28515625" style="56" customWidth="1"/>
    <col min="9731" max="9731" width="0.5703125" style="56" customWidth="1"/>
    <col min="9732" max="9732" width="14.7109375" style="56" customWidth="1"/>
    <col min="9733" max="9733" width="10.85546875" style="56" customWidth="1"/>
    <col min="9734" max="9734" width="11.42578125" style="56" bestFit="1" customWidth="1"/>
    <col min="9735" max="9735" width="11.140625" style="56" customWidth="1"/>
    <col min="9736" max="9736" width="7.42578125" style="56" customWidth="1"/>
    <col min="9737" max="9737" width="1" style="56" customWidth="1"/>
    <col min="9738" max="9738" width="13.140625" style="56" customWidth="1"/>
    <col min="9739" max="9739" width="10.5703125" style="56" customWidth="1"/>
    <col min="9740" max="9740" width="11" style="56" customWidth="1"/>
    <col min="9741" max="9741" width="9.85546875" style="56" customWidth="1"/>
    <col min="9742" max="9985" width="9.140625" style="56"/>
    <col min="9986" max="9986" width="8.28515625" style="56" customWidth="1"/>
    <col min="9987" max="9987" width="0.5703125" style="56" customWidth="1"/>
    <col min="9988" max="9988" width="14.7109375" style="56" customWidth="1"/>
    <col min="9989" max="9989" width="10.85546875" style="56" customWidth="1"/>
    <col min="9990" max="9990" width="11.42578125" style="56" bestFit="1" customWidth="1"/>
    <col min="9991" max="9991" width="11.140625" style="56" customWidth="1"/>
    <col min="9992" max="9992" width="7.42578125" style="56" customWidth="1"/>
    <col min="9993" max="9993" width="1" style="56" customWidth="1"/>
    <col min="9994" max="9994" width="13.140625" style="56" customWidth="1"/>
    <col min="9995" max="9995" width="10.5703125" style="56" customWidth="1"/>
    <col min="9996" max="9996" width="11" style="56" customWidth="1"/>
    <col min="9997" max="9997" width="9.85546875" style="56" customWidth="1"/>
    <col min="9998" max="10241" width="9.140625" style="56"/>
    <col min="10242" max="10242" width="8.28515625" style="56" customWidth="1"/>
    <col min="10243" max="10243" width="0.5703125" style="56" customWidth="1"/>
    <col min="10244" max="10244" width="14.7109375" style="56" customWidth="1"/>
    <col min="10245" max="10245" width="10.85546875" style="56" customWidth="1"/>
    <col min="10246" max="10246" width="11.42578125" style="56" bestFit="1" customWidth="1"/>
    <col min="10247" max="10247" width="11.140625" style="56" customWidth="1"/>
    <col min="10248" max="10248" width="7.42578125" style="56" customWidth="1"/>
    <col min="10249" max="10249" width="1" style="56" customWidth="1"/>
    <col min="10250" max="10250" width="13.140625" style="56" customWidth="1"/>
    <col min="10251" max="10251" width="10.5703125" style="56" customWidth="1"/>
    <col min="10252" max="10252" width="11" style="56" customWidth="1"/>
    <col min="10253" max="10253" width="9.85546875" style="56" customWidth="1"/>
    <col min="10254" max="10497" width="9.140625" style="56"/>
    <col min="10498" max="10498" width="8.28515625" style="56" customWidth="1"/>
    <col min="10499" max="10499" width="0.5703125" style="56" customWidth="1"/>
    <col min="10500" max="10500" width="14.7109375" style="56" customWidth="1"/>
    <col min="10501" max="10501" width="10.85546875" style="56" customWidth="1"/>
    <col min="10502" max="10502" width="11.42578125" style="56" bestFit="1" customWidth="1"/>
    <col min="10503" max="10503" width="11.140625" style="56" customWidth="1"/>
    <col min="10504" max="10504" width="7.42578125" style="56" customWidth="1"/>
    <col min="10505" max="10505" width="1" style="56" customWidth="1"/>
    <col min="10506" max="10506" width="13.140625" style="56" customWidth="1"/>
    <col min="10507" max="10507" width="10.5703125" style="56" customWidth="1"/>
    <col min="10508" max="10508" width="11" style="56" customWidth="1"/>
    <col min="10509" max="10509" width="9.85546875" style="56" customWidth="1"/>
    <col min="10510" max="10753" width="9.140625" style="56"/>
    <col min="10754" max="10754" width="8.28515625" style="56" customWidth="1"/>
    <col min="10755" max="10755" width="0.5703125" style="56" customWidth="1"/>
    <col min="10756" max="10756" width="14.7109375" style="56" customWidth="1"/>
    <col min="10757" max="10757" width="10.85546875" style="56" customWidth="1"/>
    <col min="10758" max="10758" width="11.42578125" style="56" bestFit="1" customWidth="1"/>
    <col min="10759" max="10759" width="11.140625" style="56" customWidth="1"/>
    <col min="10760" max="10760" width="7.42578125" style="56" customWidth="1"/>
    <col min="10761" max="10761" width="1" style="56" customWidth="1"/>
    <col min="10762" max="10762" width="13.140625" style="56" customWidth="1"/>
    <col min="10763" max="10763" width="10.5703125" style="56" customWidth="1"/>
    <col min="10764" max="10764" width="11" style="56" customWidth="1"/>
    <col min="10765" max="10765" width="9.85546875" style="56" customWidth="1"/>
    <col min="10766" max="11009" width="9.140625" style="56"/>
    <col min="11010" max="11010" width="8.28515625" style="56" customWidth="1"/>
    <col min="11011" max="11011" width="0.5703125" style="56" customWidth="1"/>
    <col min="11012" max="11012" width="14.7109375" style="56" customWidth="1"/>
    <col min="11013" max="11013" width="10.85546875" style="56" customWidth="1"/>
    <col min="11014" max="11014" width="11.42578125" style="56" bestFit="1" customWidth="1"/>
    <col min="11015" max="11015" width="11.140625" style="56" customWidth="1"/>
    <col min="11016" max="11016" width="7.42578125" style="56" customWidth="1"/>
    <col min="11017" max="11017" width="1" style="56" customWidth="1"/>
    <col min="11018" max="11018" width="13.140625" style="56" customWidth="1"/>
    <col min="11019" max="11019" width="10.5703125" style="56" customWidth="1"/>
    <col min="11020" max="11020" width="11" style="56" customWidth="1"/>
    <col min="11021" max="11021" width="9.85546875" style="56" customWidth="1"/>
    <col min="11022" max="11265" width="9.140625" style="56"/>
    <col min="11266" max="11266" width="8.28515625" style="56" customWidth="1"/>
    <col min="11267" max="11267" width="0.5703125" style="56" customWidth="1"/>
    <col min="11268" max="11268" width="14.7109375" style="56" customWidth="1"/>
    <col min="11269" max="11269" width="10.85546875" style="56" customWidth="1"/>
    <col min="11270" max="11270" width="11.42578125" style="56" bestFit="1" customWidth="1"/>
    <col min="11271" max="11271" width="11.140625" style="56" customWidth="1"/>
    <col min="11272" max="11272" width="7.42578125" style="56" customWidth="1"/>
    <col min="11273" max="11273" width="1" style="56" customWidth="1"/>
    <col min="11274" max="11274" width="13.140625" style="56" customWidth="1"/>
    <col min="11275" max="11275" width="10.5703125" style="56" customWidth="1"/>
    <col min="11276" max="11276" width="11" style="56" customWidth="1"/>
    <col min="11277" max="11277" width="9.85546875" style="56" customWidth="1"/>
    <col min="11278" max="11521" width="9.140625" style="56"/>
    <col min="11522" max="11522" width="8.28515625" style="56" customWidth="1"/>
    <col min="11523" max="11523" width="0.5703125" style="56" customWidth="1"/>
    <col min="11524" max="11524" width="14.7109375" style="56" customWidth="1"/>
    <col min="11525" max="11525" width="10.85546875" style="56" customWidth="1"/>
    <col min="11526" max="11526" width="11.42578125" style="56" bestFit="1" customWidth="1"/>
    <col min="11527" max="11527" width="11.140625" style="56" customWidth="1"/>
    <col min="11528" max="11528" width="7.42578125" style="56" customWidth="1"/>
    <col min="11529" max="11529" width="1" style="56" customWidth="1"/>
    <col min="11530" max="11530" width="13.140625" style="56" customWidth="1"/>
    <col min="11531" max="11531" width="10.5703125" style="56" customWidth="1"/>
    <col min="11532" max="11532" width="11" style="56" customWidth="1"/>
    <col min="11533" max="11533" width="9.85546875" style="56" customWidth="1"/>
    <col min="11534" max="11777" width="9.140625" style="56"/>
    <col min="11778" max="11778" width="8.28515625" style="56" customWidth="1"/>
    <col min="11779" max="11779" width="0.5703125" style="56" customWidth="1"/>
    <col min="11780" max="11780" width="14.7109375" style="56" customWidth="1"/>
    <col min="11781" max="11781" width="10.85546875" style="56" customWidth="1"/>
    <col min="11782" max="11782" width="11.42578125" style="56" bestFit="1" customWidth="1"/>
    <col min="11783" max="11783" width="11.140625" style="56" customWidth="1"/>
    <col min="11784" max="11784" width="7.42578125" style="56" customWidth="1"/>
    <col min="11785" max="11785" width="1" style="56" customWidth="1"/>
    <col min="11786" max="11786" width="13.140625" style="56" customWidth="1"/>
    <col min="11787" max="11787" width="10.5703125" style="56" customWidth="1"/>
    <col min="11788" max="11788" width="11" style="56" customWidth="1"/>
    <col min="11789" max="11789" width="9.85546875" style="56" customWidth="1"/>
    <col min="11790" max="12033" width="9.140625" style="56"/>
    <col min="12034" max="12034" width="8.28515625" style="56" customWidth="1"/>
    <col min="12035" max="12035" width="0.5703125" style="56" customWidth="1"/>
    <col min="12036" max="12036" width="14.7109375" style="56" customWidth="1"/>
    <col min="12037" max="12037" width="10.85546875" style="56" customWidth="1"/>
    <col min="12038" max="12038" width="11.42578125" style="56" bestFit="1" customWidth="1"/>
    <col min="12039" max="12039" width="11.140625" style="56" customWidth="1"/>
    <col min="12040" max="12040" width="7.42578125" style="56" customWidth="1"/>
    <col min="12041" max="12041" width="1" style="56" customWidth="1"/>
    <col min="12042" max="12042" width="13.140625" style="56" customWidth="1"/>
    <col min="12043" max="12043" width="10.5703125" style="56" customWidth="1"/>
    <col min="12044" max="12044" width="11" style="56" customWidth="1"/>
    <col min="12045" max="12045" width="9.85546875" style="56" customWidth="1"/>
    <col min="12046" max="12289" width="9.140625" style="56"/>
    <col min="12290" max="12290" width="8.28515625" style="56" customWidth="1"/>
    <col min="12291" max="12291" width="0.5703125" style="56" customWidth="1"/>
    <col min="12292" max="12292" width="14.7109375" style="56" customWidth="1"/>
    <col min="12293" max="12293" width="10.85546875" style="56" customWidth="1"/>
    <col min="12294" max="12294" width="11.42578125" style="56" bestFit="1" customWidth="1"/>
    <col min="12295" max="12295" width="11.140625" style="56" customWidth="1"/>
    <col min="12296" max="12296" width="7.42578125" style="56" customWidth="1"/>
    <col min="12297" max="12297" width="1" style="56" customWidth="1"/>
    <col min="12298" max="12298" width="13.140625" style="56" customWidth="1"/>
    <col min="12299" max="12299" width="10.5703125" style="56" customWidth="1"/>
    <col min="12300" max="12300" width="11" style="56" customWidth="1"/>
    <col min="12301" max="12301" width="9.85546875" style="56" customWidth="1"/>
    <col min="12302" max="12545" width="9.140625" style="56"/>
    <col min="12546" max="12546" width="8.28515625" style="56" customWidth="1"/>
    <col min="12547" max="12547" width="0.5703125" style="56" customWidth="1"/>
    <col min="12548" max="12548" width="14.7109375" style="56" customWidth="1"/>
    <col min="12549" max="12549" width="10.85546875" style="56" customWidth="1"/>
    <col min="12550" max="12550" width="11.42578125" style="56" bestFit="1" customWidth="1"/>
    <col min="12551" max="12551" width="11.140625" style="56" customWidth="1"/>
    <col min="12552" max="12552" width="7.42578125" style="56" customWidth="1"/>
    <col min="12553" max="12553" width="1" style="56" customWidth="1"/>
    <col min="12554" max="12554" width="13.140625" style="56" customWidth="1"/>
    <col min="12555" max="12555" width="10.5703125" style="56" customWidth="1"/>
    <col min="12556" max="12556" width="11" style="56" customWidth="1"/>
    <col min="12557" max="12557" width="9.85546875" style="56" customWidth="1"/>
    <col min="12558" max="12801" width="9.140625" style="56"/>
    <col min="12802" max="12802" width="8.28515625" style="56" customWidth="1"/>
    <col min="12803" max="12803" width="0.5703125" style="56" customWidth="1"/>
    <col min="12804" max="12804" width="14.7109375" style="56" customWidth="1"/>
    <col min="12805" max="12805" width="10.85546875" style="56" customWidth="1"/>
    <col min="12806" max="12806" width="11.42578125" style="56" bestFit="1" customWidth="1"/>
    <col min="12807" max="12807" width="11.140625" style="56" customWidth="1"/>
    <col min="12808" max="12808" width="7.42578125" style="56" customWidth="1"/>
    <col min="12809" max="12809" width="1" style="56" customWidth="1"/>
    <col min="12810" max="12810" width="13.140625" style="56" customWidth="1"/>
    <col min="12811" max="12811" width="10.5703125" style="56" customWidth="1"/>
    <col min="12812" max="12812" width="11" style="56" customWidth="1"/>
    <col min="12813" max="12813" width="9.85546875" style="56" customWidth="1"/>
    <col min="12814" max="13057" width="9.140625" style="56"/>
    <col min="13058" max="13058" width="8.28515625" style="56" customWidth="1"/>
    <col min="13059" max="13059" width="0.5703125" style="56" customWidth="1"/>
    <col min="13060" max="13060" width="14.7109375" style="56" customWidth="1"/>
    <col min="13061" max="13061" width="10.85546875" style="56" customWidth="1"/>
    <col min="13062" max="13062" width="11.42578125" style="56" bestFit="1" customWidth="1"/>
    <col min="13063" max="13063" width="11.140625" style="56" customWidth="1"/>
    <col min="13064" max="13064" width="7.42578125" style="56" customWidth="1"/>
    <col min="13065" max="13065" width="1" style="56" customWidth="1"/>
    <col min="13066" max="13066" width="13.140625" style="56" customWidth="1"/>
    <col min="13067" max="13067" width="10.5703125" style="56" customWidth="1"/>
    <col min="13068" max="13068" width="11" style="56" customWidth="1"/>
    <col min="13069" max="13069" width="9.85546875" style="56" customWidth="1"/>
    <col min="13070" max="13313" width="9.140625" style="56"/>
    <col min="13314" max="13314" width="8.28515625" style="56" customWidth="1"/>
    <col min="13315" max="13315" width="0.5703125" style="56" customWidth="1"/>
    <col min="13316" max="13316" width="14.7109375" style="56" customWidth="1"/>
    <col min="13317" max="13317" width="10.85546875" style="56" customWidth="1"/>
    <col min="13318" max="13318" width="11.42578125" style="56" bestFit="1" customWidth="1"/>
    <col min="13319" max="13319" width="11.140625" style="56" customWidth="1"/>
    <col min="13320" max="13320" width="7.42578125" style="56" customWidth="1"/>
    <col min="13321" max="13321" width="1" style="56" customWidth="1"/>
    <col min="13322" max="13322" width="13.140625" style="56" customWidth="1"/>
    <col min="13323" max="13323" width="10.5703125" style="56" customWidth="1"/>
    <col min="13324" max="13324" width="11" style="56" customWidth="1"/>
    <col min="13325" max="13325" width="9.85546875" style="56" customWidth="1"/>
    <col min="13326" max="13569" width="9.140625" style="56"/>
    <col min="13570" max="13570" width="8.28515625" style="56" customWidth="1"/>
    <col min="13571" max="13571" width="0.5703125" style="56" customWidth="1"/>
    <col min="13572" max="13572" width="14.7109375" style="56" customWidth="1"/>
    <col min="13573" max="13573" width="10.85546875" style="56" customWidth="1"/>
    <col min="13574" max="13574" width="11.42578125" style="56" bestFit="1" customWidth="1"/>
    <col min="13575" max="13575" width="11.140625" style="56" customWidth="1"/>
    <col min="13576" max="13576" width="7.42578125" style="56" customWidth="1"/>
    <col min="13577" max="13577" width="1" style="56" customWidth="1"/>
    <col min="13578" max="13578" width="13.140625" style="56" customWidth="1"/>
    <col min="13579" max="13579" width="10.5703125" style="56" customWidth="1"/>
    <col min="13580" max="13580" width="11" style="56" customWidth="1"/>
    <col min="13581" max="13581" width="9.85546875" style="56" customWidth="1"/>
    <col min="13582" max="13825" width="9.140625" style="56"/>
    <col min="13826" max="13826" width="8.28515625" style="56" customWidth="1"/>
    <col min="13827" max="13827" width="0.5703125" style="56" customWidth="1"/>
    <col min="13828" max="13828" width="14.7109375" style="56" customWidth="1"/>
    <col min="13829" max="13829" width="10.85546875" style="56" customWidth="1"/>
    <col min="13830" max="13830" width="11.42578125" style="56" bestFit="1" customWidth="1"/>
    <col min="13831" max="13831" width="11.140625" style="56" customWidth="1"/>
    <col min="13832" max="13832" width="7.42578125" style="56" customWidth="1"/>
    <col min="13833" max="13833" width="1" style="56" customWidth="1"/>
    <col min="13834" max="13834" width="13.140625" style="56" customWidth="1"/>
    <col min="13835" max="13835" width="10.5703125" style="56" customWidth="1"/>
    <col min="13836" max="13836" width="11" style="56" customWidth="1"/>
    <col min="13837" max="13837" width="9.85546875" style="56" customWidth="1"/>
    <col min="13838" max="14081" width="9.140625" style="56"/>
    <col min="14082" max="14082" width="8.28515625" style="56" customWidth="1"/>
    <col min="14083" max="14083" width="0.5703125" style="56" customWidth="1"/>
    <col min="14084" max="14084" width="14.7109375" style="56" customWidth="1"/>
    <col min="14085" max="14085" width="10.85546875" style="56" customWidth="1"/>
    <col min="14086" max="14086" width="11.42578125" style="56" bestFit="1" customWidth="1"/>
    <col min="14087" max="14087" width="11.140625" style="56" customWidth="1"/>
    <col min="14088" max="14088" width="7.42578125" style="56" customWidth="1"/>
    <col min="14089" max="14089" width="1" style="56" customWidth="1"/>
    <col min="14090" max="14090" width="13.140625" style="56" customWidth="1"/>
    <col min="14091" max="14091" width="10.5703125" style="56" customWidth="1"/>
    <col min="14092" max="14092" width="11" style="56" customWidth="1"/>
    <col min="14093" max="14093" width="9.85546875" style="56" customWidth="1"/>
    <col min="14094" max="14337" width="9.140625" style="56"/>
    <col min="14338" max="14338" width="8.28515625" style="56" customWidth="1"/>
    <col min="14339" max="14339" width="0.5703125" style="56" customWidth="1"/>
    <col min="14340" max="14340" width="14.7109375" style="56" customWidth="1"/>
    <col min="14341" max="14341" width="10.85546875" style="56" customWidth="1"/>
    <col min="14342" max="14342" width="11.42578125" style="56" bestFit="1" customWidth="1"/>
    <col min="14343" max="14343" width="11.140625" style="56" customWidth="1"/>
    <col min="14344" max="14344" width="7.42578125" style="56" customWidth="1"/>
    <col min="14345" max="14345" width="1" style="56" customWidth="1"/>
    <col min="14346" max="14346" width="13.140625" style="56" customWidth="1"/>
    <col min="14347" max="14347" width="10.5703125" style="56" customWidth="1"/>
    <col min="14348" max="14348" width="11" style="56" customWidth="1"/>
    <col min="14349" max="14349" width="9.85546875" style="56" customWidth="1"/>
    <col min="14350" max="14593" width="9.140625" style="56"/>
    <col min="14594" max="14594" width="8.28515625" style="56" customWidth="1"/>
    <col min="14595" max="14595" width="0.5703125" style="56" customWidth="1"/>
    <col min="14596" max="14596" width="14.7109375" style="56" customWidth="1"/>
    <col min="14597" max="14597" width="10.85546875" style="56" customWidth="1"/>
    <col min="14598" max="14598" width="11.42578125" style="56" bestFit="1" customWidth="1"/>
    <col min="14599" max="14599" width="11.140625" style="56" customWidth="1"/>
    <col min="14600" max="14600" width="7.42578125" style="56" customWidth="1"/>
    <col min="14601" max="14601" width="1" style="56" customWidth="1"/>
    <col min="14602" max="14602" width="13.140625" style="56" customWidth="1"/>
    <col min="14603" max="14603" width="10.5703125" style="56" customWidth="1"/>
    <col min="14604" max="14604" width="11" style="56" customWidth="1"/>
    <col min="14605" max="14605" width="9.85546875" style="56" customWidth="1"/>
    <col min="14606" max="14849" width="9.140625" style="56"/>
    <col min="14850" max="14850" width="8.28515625" style="56" customWidth="1"/>
    <col min="14851" max="14851" width="0.5703125" style="56" customWidth="1"/>
    <col min="14852" max="14852" width="14.7109375" style="56" customWidth="1"/>
    <col min="14853" max="14853" width="10.85546875" style="56" customWidth="1"/>
    <col min="14854" max="14854" width="11.42578125" style="56" bestFit="1" customWidth="1"/>
    <col min="14855" max="14855" width="11.140625" style="56" customWidth="1"/>
    <col min="14856" max="14856" width="7.42578125" style="56" customWidth="1"/>
    <col min="14857" max="14857" width="1" style="56" customWidth="1"/>
    <col min="14858" max="14858" width="13.140625" style="56" customWidth="1"/>
    <col min="14859" max="14859" width="10.5703125" style="56" customWidth="1"/>
    <col min="14860" max="14860" width="11" style="56" customWidth="1"/>
    <col min="14861" max="14861" width="9.85546875" style="56" customWidth="1"/>
    <col min="14862" max="15105" width="9.140625" style="56"/>
    <col min="15106" max="15106" width="8.28515625" style="56" customWidth="1"/>
    <col min="15107" max="15107" width="0.5703125" style="56" customWidth="1"/>
    <col min="15108" max="15108" width="14.7109375" style="56" customWidth="1"/>
    <col min="15109" max="15109" width="10.85546875" style="56" customWidth="1"/>
    <col min="15110" max="15110" width="11.42578125" style="56" bestFit="1" customWidth="1"/>
    <col min="15111" max="15111" width="11.140625" style="56" customWidth="1"/>
    <col min="15112" max="15112" width="7.42578125" style="56" customWidth="1"/>
    <col min="15113" max="15113" width="1" style="56" customWidth="1"/>
    <col min="15114" max="15114" width="13.140625" style="56" customWidth="1"/>
    <col min="15115" max="15115" width="10.5703125" style="56" customWidth="1"/>
    <col min="15116" max="15116" width="11" style="56" customWidth="1"/>
    <col min="15117" max="15117" width="9.85546875" style="56" customWidth="1"/>
    <col min="15118" max="15361" width="9.140625" style="56"/>
    <col min="15362" max="15362" width="8.28515625" style="56" customWidth="1"/>
    <col min="15363" max="15363" width="0.5703125" style="56" customWidth="1"/>
    <col min="15364" max="15364" width="14.7109375" style="56" customWidth="1"/>
    <col min="15365" max="15365" width="10.85546875" style="56" customWidth="1"/>
    <col min="15366" max="15366" width="11.42578125" style="56" bestFit="1" customWidth="1"/>
    <col min="15367" max="15367" width="11.140625" style="56" customWidth="1"/>
    <col min="15368" max="15368" width="7.42578125" style="56" customWidth="1"/>
    <col min="15369" max="15369" width="1" style="56" customWidth="1"/>
    <col min="15370" max="15370" width="13.140625" style="56" customWidth="1"/>
    <col min="15371" max="15371" width="10.5703125" style="56" customWidth="1"/>
    <col min="15372" max="15372" width="11" style="56" customWidth="1"/>
    <col min="15373" max="15373" width="9.85546875" style="56" customWidth="1"/>
    <col min="15374" max="15617" width="9.140625" style="56"/>
    <col min="15618" max="15618" width="8.28515625" style="56" customWidth="1"/>
    <col min="15619" max="15619" width="0.5703125" style="56" customWidth="1"/>
    <col min="15620" max="15620" width="14.7109375" style="56" customWidth="1"/>
    <col min="15621" max="15621" width="10.85546875" style="56" customWidth="1"/>
    <col min="15622" max="15622" width="11.42578125" style="56" bestFit="1" customWidth="1"/>
    <col min="15623" max="15623" width="11.140625" style="56" customWidth="1"/>
    <col min="15624" max="15624" width="7.42578125" style="56" customWidth="1"/>
    <col min="15625" max="15625" width="1" style="56" customWidth="1"/>
    <col min="15626" max="15626" width="13.140625" style="56" customWidth="1"/>
    <col min="15627" max="15627" width="10.5703125" style="56" customWidth="1"/>
    <col min="15628" max="15628" width="11" style="56" customWidth="1"/>
    <col min="15629" max="15629" width="9.85546875" style="56" customWidth="1"/>
    <col min="15630" max="15873" width="9.140625" style="56"/>
    <col min="15874" max="15874" width="8.28515625" style="56" customWidth="1"/>
    <col min="15875" max="15875" width="0.5703125" style="56" customWidth="1"/>
    <col min="15876" max="15876" width="14.7109375" style="56" customWidth="1"/>
    <col min="15877" max="15877" width="10.85546875" style="56" customWidth="1"/>
    <col min="15878" max="15878" width="11.42578125" style="56" bestFit="1" customWidth="1"/>
    <col min="15879" max="15879" width="11.140625" style="56" customWidth="1"/>
    <col min="15880" max="15880" width="7.42578125" style="56" customWidth="1"/>
    <col min="15881" max="15881" width="1" style="56" customWidth="1"/>
    <col min="15882" max="15882" width="13.140625" style="56" customWidth="1"/>
    <col min="15883" max="15883" width="10.5703125" style="56" customWidth="1"/>
    <col min="15884" max="15884" width="11" style="56" customWidth="1"/>
    <col min="15885" max="15885" width="9.85546875" style="56" customWidth="1"/>
    <col min="15886" max="16129" width="9.140625" style="56"/>
    <col min="16130" max="16130" width="8.28515625" style="56" customWidth="1"/>
    <col min="16131" max="16131" width="0.5703125" style="56" customWidth="1"/>
    <col min="16132" max="16132" width="14.7109375" style="56" customWidth="1"/>
    <col min="16133" max="16133" width="10.85546875" style="56" customWidth="1"/>
    <col min="16134" max="16134" width="11.42578125" style="56" bestFit="1" customWidth="1"/>
    <col min="16135" max="16135" width="11.140625" style="56" customWidth="1"/>
    <col min="16136" max="16136" width="7.42578125" style="56" customWidth="1"/>
    <col min="16137" max="16137" width="1" style="56" customWidth="1"/>
    <col min="16138" max="16138" width="13.140625" style="56" customWidth="1"/>
    <col min="16139" max="16139" width="10.5703125" style="56" customWidth="1"/>
    <col min="16140" max="16140" width="11" style="56" customWidth="1"/>
    <col min="16141" max="16141" width="9.85546875" style="56" customWidth="1"/>
    <col min="16142" max="16384" width="9.140625" style="56"/>
  </cols>
  <sheetData>
    <row r="1" spans="1:15" s="73" customFormat="1" ht="21.75" customHeight="1" x14ac:dyDescent="0.35">
      <c r="A1" s="72" t="s">
        <v>60</v>
      </c>
      <c r="D1" s="74"/>
      <c r="L1" s="74"/>
    </row>
    <row r="3" spans="1:15" ht="36.75" customHeight="1" x14ac:dyDescent="0.2">
      <c r="A3" s="27" t="s">
        <v>2</v>
      </c>
      <c r="B3" s="75" t="s">
        <v>0</v>
      </c>
      <c r="C3" s="76"/>
      <c r="D3" s="62" t="s">
        <v>26</v>
      </c>
      <c r="E3" s="28" t="s">
        <v>43</v>
      </c>
      <c r="F3" s="29" t="s">
        <v>27</v>
      </c>
      <c r="G3" s="28" t="s">
        <v>28</v>
      </c>
      <c r="H3" s="77" t="s">
        <v>29</v>
      </c>
      <c r="I3" s="78"/>
      <c r="J3" s="30" t="s">
        <v>30</v>
      </c>
      <c r="K3" s="31" t="s">
        <v>31</v>
      </c>
      <c r="L3" s="63" t="s">
        <v>42</v>
      </c>
      <c r="M3" s="28" t="s">
        <v>44</v>
      </c>
    </row>
    <row r="4" spans="1:15" x14ac:dyDescent="0.2">
      <c r="A4" s="32"/>
      <c r="B4" s="33"/>
      <c r="C4" s="34"/>
      <c r="D4" s="64"/>
      <c r="E4" s="32"/>
      <c r="F4" s="32"/>
      <c r="G4" s="32"/>
      <c r="H4" s="35"/>
      <c r="I4" s="36"/>
      <c r="J4" s="32"/>
      <c r="K4" s="32"/>
      <c r="L4" s="65"/>
      <c r="M4" s="37"/>
    </row>
    <row r="5" spans="1:15" x14ac:dyDescent="0.2">
      <c r="A5" s="47" t="s">
        <v>1</v>
      </c>
      <c r="B5" s="38">
        <v>1156</v>
      </c>
      <c r="C5" s="39"/>
      <c r="D5" s="66">
        <v>365918070</v>
      </c>
      <c r="E5" s="41">
        <v>209075</v>
      </c>
      <c r="F5" s="40">
        <f t="shared" ref="F5:F7" si="0">D5/B5</f>
        <v>316538.12283737026</v>
      </c>
      <c r="G5" s="44">
        <f t="shared" ref="G5:G7" si="1">D5/E5</f>
        <v>1750.1761090517757</v>
      </c>
      <c r="H5" s="42">
        <v>1</v>
      </c>
      <c r="I5" s="43"/>
      <c r="J5" s="57">
        <f t="shared" ref="J5:J7" si="2">G5/H5</f>
        <v>1750.1761090517757</v>
      </c>
      <c r="K5" s="45">
        <f t="shared" ref="K5:K7" si="3">E5/B5</f>
        <v>180.86072664359861</v>
      </c>
      <c r="L5" s="67"/>
      <c r="M5" s="46"/>
    </row>
    <row r="6" spans="1:15" x14ac:dyDescent="0.2">
      <c r="A6" s="47" t="s">
        <v>25</v>
      </c>
      <c r="B6" s="38">
        <v>1066</v>
      </c>
      <c r="C6" s="39"/>
      <c r="D6" s="66">
        <v>337107672</v>
      </c>
      <c r="E6" s="41">
        <v>202255</v>
      </c>
      <c r="F6" s="40">
        <f t="shared" si="0"/>
        <v>316236.0900562852</v>
      </c>
      <c r="G6" s="44">
        <f t="shared" si="1"/>
        <v>1666.74580109268</v>
      </c>
      <c r="H6" s="42">
        <v>0.98100368585199893</v>
      </c>
      <c r="I6" s="43"/>
      <c r="J6" s="57">
        <f t="shared" si="2"/>
        <v>1699.0209365473647</v>
      </c>
      <c r="K6" s="45">
        <f t="shared" si="3"/>
        <v>189.73264540337712</v>
      </c>
      <c r="L6" s="67"/>
      <c r="M6" s="46"/>
    </row>
    <row r="7" spans="1:15" x14ac:dyDescent="0.2">
      <c r="A7" s="47" t="s">
        <v>24</v>
      </c>
      <c r="B7" s="38">
        <v>1069</v>
      </c>
      <c r="C7" s="39"/>
      <c r="D7" s="66">
        <v>322608056</v>
      </c>
      <c r="E7" s="41">
        <v>202880</v>
      </c>
      <c r="F7" s="40">
        <f t="shared" si="0"/>
        <v>301784.89803554723</v>
      </c>
      <c r="G7" s="44">
        <f t="shared" si="1"/>
        <v>1590.1422318611988</v>
      </c>
      <c r="H7" s="42">
        <v>0.95293450524525103</v>
      </c>
      <c r="I7" s="43"/>
      <c r="J7" s="57">
        <f t="shared" si="2"/>
        <v>1668.6794560471428</v>
      </c>
      <c r="K7" s="45">
        <f t="shared" si="3"/>
        <v>189.78484565014031</v>
      </c>
      <c r="L7" s="67"/>
      <c r="M7" s="46"/>
    </row>
    <row r="8" spans="1:15" x14ac:dyDescent="0.2">
      <c r="A8" s="47" t="s">
        <v>3</v>
      </c>
      <c r="B8" s="38">
        <f>'[1]17-18'!$B$60</f>
        <v>1069</v>
      </c>
      <c r="C8" s="39"/>
      <c r="D8" s="66">
        <f>'[1]17-18'!$D$60</f>
        <v>310042423</v>
      </c>
      <c r="E8" s="41">
        <f>'[1]17-18'!$E$60</f>
        <v>202913</v>
      </c>
      <c r="F8" s="40">
        <f>D8/B8</f>
        <v>290030.33021515433</v>
      </c>
      <c r="G8" s="44">
        <f>D8/E8</f>
        <v>1527.9574152469286</v>
      </c>
      <c r="H8" s="42">
        <v>0.92826764956053298</v>
      </c>
      <c r="I8" s="43"/>
      <c r="J8" s="57">
        <f>G8/H8</f>
        <v>1646.0310945558697</v>
      </c>
      <c r="K8" s="45">
        <f>E8/B8</f>
        <v>189.81571562207671</v>
      </c>
      <c r="L8" s="67">
        <f>'[1]17-18'!L60</f>
        <v>7105237</v>
      </c>
      <c r="M8" s="46">
        <f>E8/L8</f>
        <v>2.8558231062524725E-2</v>
      </c>
    </row>
    <row r="9" spans="1:15" x14ac:dyDescent="0.2">
      <c r="A9" s="47" t="s">
        <v>4</v>
      </c>
      <c r="B9" s="38">
        <f>'[1]16-17'!$B$60</f>
        <v>1071</v>
      </c>
      <c r="C9" s="39"/>
      <c r="D9" s="66">
        <f>'[1]16-17'!$D$60</f>
        <v>302405536</v>
      </c>
      <c r="E9" s="41">
        <f>'[1]16-17'!$E$60</f>
        <v>203290</v>
      </c>
      <c r="F9" s="40">
        <f t="shared" ref="F9:F28" si="4">D9/B9</f>
        <v>282358.11017740431</v>
      </c>
      <c r="G9" s="44">
        <f t="shared" ref="G9:G28" si="5">D9/E9</f>
        <v>1487.5573614048897</v>
      </c>
      <c r="H9" s="42">
        <v>0.90076552310745672</v>
      </c>
      <c r="I9" s="43"/>
      <c r="J9" s="57">
        <f>G9/H9</f>
        <v>1651.4368314998571</v>
      </c>
      <c r="K9" s="45">
        <f t="shared" ref="K9:K28" si="6">E9/B9</f>
        <v>189.81325863678805</v>
      </c>
      <c r="L9" s="67">
        <f>'[1]16-17'!L60</f>
        <v>7187535</v>
      </c>
      <c r="M9" s="46">
        <f>E9/L9</f>
        <v>2.8283688357691475E-2</v>
      </c>
    </row>
    <row r="10" spans="1:15" x14ac:dyDescent="0.2">
      <c r="A10" s="47" t="s">
        <v>5</v>
      </c>
      <c r="B10" s="38">
        <f>'[1]15-16'!$B$60</f>
        <v>1081</v>
      </c>
      <c r="C10" s="39"/>
      <c r="D10" s="66">
        <f>'[1]15-16'!$D$60</f>
        <v>297256676</v>
      </c>
      <c r="E10" s="41">
        <f>'[1]15-16'!$E$60</f>
        <v>205263</v>
      </c>
      <c r="F10" s="40">
        <f t="shared" si="4"/>
        <v>274983.04902867717</v>
      </c>
      <c r="G10" s="44">
        <f t="shared" si="5"/>
        <v>1448.1746637241004</v>
      </c>
      <c r="H10" s="42">
        <v>0.88715622341933653</v>
      </c>
      <c r="I10" s="43"/>
      <c r="J10" s="57">
        <f>G10/H10</f>
        <v>1632.3784081031965</v>
      </c>
      <c r="K10" s="45">
        <f t="shared" si="6"/>
        <v>189.88251618871416</v>
      </c>
      <c r="L10" s="67">
        <f>'[1]15-16'!L60</f>
        <v>7652519</v>
      </c>
      <c r="M10" s="46">
        <f>E10/L10</f>
        <v>2.6822932422644101E-2</v>
      </c>
    </row>
    <row r="11" spans="1:15" x14ac:dyDescent="0.2">
      <c r="A11" s="47" t="s">
        <v>6</v>
      </c>
      <c r="B11" s="38">
        <f>'[1]14-15'!$B$61</f>
        <v>1027</v>
      </c>
      <c r="C11" s="39"/>
      <c r="D11" s="66">
        <f>'[1]14-15'!$D$61</f>
        <v>288631903</v>
      </c>
      <c r="E11" s="41">
        <f>'[1]14-15'!$E$61</f>
        <v>202492</v>
      </c>
      <c r="F11" s="40">
        <f t="shared" si="4"/>
        <v>281043.72249269718</v>
      </c>
      <c r="G11" s="44">
        <f t="shared" si="5"/>
        <v>1425.3990429251526</v>
      </c>
      <c r="H11" s="42">
        <v>0.86957754465551462</v>
      </c>
      <c r="I11" s="43"/>
      <c r="J11" s="57">
        <f>G11/H11</f>
        <v>1639.1856616879729</v>
      </c>
      <c r="K11" s="45">
        <f t="shared" si="6"/>
        <v>197.1684518013632</v>
      </c>
      <c r="L11" s="67">
        <f>'[1]14-15'!L61</f>
        <v>8308644</v>
      </c>
      <c r="M11" s="46">
        <f>E11/L11</f>
        <v>2.4371245175506377E-2</v>
      </c>
    </row>
    <row r="12" spans="1:15" x14ac:dyDescent="0.2">
      <c r="A12" s="47" t="s">
        <v>7</v>
      </c>
      <c r="B12" s="38">
        <f>'[1]13-14'!$B$61</f>
        <v>1027</v>
      </c>
      <c r="C12" s="39"/>
      <c r="D12" s="66">
        <f>'[1]13-14'!$D$61</f>
        <v>274739441</v>
      </c>
      <c r="E12" s="41">
        <f>'[1]13-14'!$E$61</f>
        <v>197068</v>
      </c>
      <c r="F12" s="40">
        <f t="shared" si="4"/>
        <v>267516.49561830575</v>
      </c>
      <c r="G12" s="44">
        <f t="shared" si="5"/>
        <v>1394.1352274341853</v>
      </c>
      <c r="H12" s="42">
        <v>0.84434363481712504</v>
      </c>
      <c r="I12" s="43"/>
      <c r="J12" s="57">
        <f>G12/H12</f>
        <v>1651.1467250370622</v>
      </c>
      <c r="K12" s="45">
        <f t="shared" si="6"/>
        <v>191.88704965920155</v>
      </c>
      <c r="L12" s="67">
        <f>'[1]13-14'!L61</f>
        <v>8655816</v>
      </c>
      <c r="M12" s="46">
        <f t="shared" ref="M12:M27" si="7">E12/L12</f>
        <v>2.2767119818628306E-2</v>
      </c>
    </row>
    <row r="13" spans="1:15" x14ac:dyDescent="0.2">
      <c r="A13" s="47" t="s">
        <v>8</v>
      </c>
      <c r="B13" s="38">
        <f>'[1]12-13'!$B$61</f>
        <v>1028</v>
      </c>
      <c r="C13" s="39"/>
      <c r="D13" s="66">
        <f>'[1]12-13'!$D$61</f>
        <v>290325810</v>
      </c>
      <c r="E13" s="41">
        <f>'[1]12-13'!$E$61</f>
        <v>202750</v>
      </c>
      <c r="F13" s="40">
        <f t="shared" si="4"/>
        <v>282418.10311284044</v>
      </c>
      <c r="G13" s="44">
        <f t="shared" si="5"/>
        <v>1431.9398766954378</v>
      </c>
      <c r="H13" s="42">
        <v>0.8313013892826765</v>
      </c>
      <c r="I13" s="43"/>
      <c r="J13" s="57">
        <f t="shared" ref="J13:J28" si="8">G13/H13</f>
        <v>1722.5279485350645</v>
      </c>
      <c r="K13" s="45">
        <f t="shared" si="6"/>
        <v>197.22762645914398</v>
      </c>
      <c r="L13" s="67">
        <f>'[1]12-13'!L61</f>
        <v>8951280</v>
      </c>
      <c r="M13" s="46">
        <f t="shared" si="7"/>
        <v>2.26503918992591E-2</v>
      </c>
      <c r="O13" s="68"/>
    </row>
    <row r="14" spans="1:15" x14ac:dyDescent="0.2">
      <c r="A14" s="47" t="s">
        <v>9</v>
      </c>
      <c r="B14" s="38">
        <f>'[1]11-12'!$B$61</f>
        <v>1029</v>
      </c>
      <c r="C14" s="39"/>
      <c r="D14" s="66">
        <f>'[1]11-12'!$D$61</f>
        <v>290572674</v>
      </c>
      <c r="E14" s="41">
        <f>'[1]11-12'!$E$61</f>
        <v>202921</v>
      </c>
      <c r="F14" s="40">
        <f t="shared" si="4"/>
        <v>282383.55102040817</v>
      </c>
      <c r="G14" s="44">
        <f t="shared" si="5"/>
        <v>1431.9497439890401</v>
      </c>
      <c r="H14" s="42">
        <v>0.81769208959455619</v>
      </c>
      <c r="I14" s="43"/>
      <c r="J14" s="57">
        <f t="shared" si="8"/>
        <v>1751.2089968964442</v>
      </c>
      <c r="K14" s="45">
        <f t="shared" si="6"/>
        <v>197.20213799805637</v>
      </c>
      <c r="L14" s="67">
        <f>'[1]11-12'!L61</f>
        <v>9436532</v>
      </c>
      <c r="M14" s="46">
        <f t="shared" si="7"/>
        <v>2.150376854547836E-2</v>
      </c>
    </row>
    <row r="15" spans="1:15" x14ac:dyDescent="0.2">
      <c r="A15" s="47" t="s">
        <v>10</v>
      </c>
      <c r="B15" s="38">
        <f>'[1]10-11'!$B$61</f>
        <v>1034</v>
      </c>
      <c r="C15" s="39"/>
      <c r="D15" s="66">
        <f>'[1]10-11'!$D$61</f>
        <v>302514811</v>
      </c>
      <c r="E15" s="41">
        <f>'[1]10-11'!$E$61</f>
        <v>204096</v>
      </c>
      <c r="F15" s="40">
        <f t="shared" si="4"/>
        <v>292567.51547388779</v>
      </c>
      <c r="G15" s="44">
        <f t="shared" si="5"/>
        <v>1482.2182257369082</v>
      </c>
      <c r="H15" s="42">
        <v>0.798979302523391</v>
      </c>
      <c r="I15" s="43"/>
      <c r="J15" s="57">
        <f t="shared" si="8"/>
        <v>1855.1397026877485</v>
      </c>
      <c r="K15" s="45">
        <f t="shared" si="6"/>
        <v>197.38491295938104</v>
      </c>
      <c r="L15" s="67">
        <f>'[1]10-11'!L61</f>
        <v>9300599</v>
      </c>
      <c r="M15" s="46">
        <f t="shared" si="7"/>
        <v>2.1944393043931903E-2</v>
      </c>
    </row>
    <row r="16" spans="1:15" x14ac:dyDescent="0.2">
      <c r="A16" s="47" t="s">
        <v>11</v>
      </c>
      <c r="B16" s="38">
        <f>'[1]09-10'!$B$64</f>
        <v>946</v>
      </c>
      <c r="C16" s="39"/>
      <c r="D16" s="66">
        <f>'[1]09-10'!$D$64</f>
        <v>301525678</v>
      </c>
      <c r="E16" s="41">
        <f>'[1]09-10'!$E$64</f>
        <v>198057</v>
      </c>
      <c r="F16" s="40">
        <f t="shared" si="4"/>
        <v>318737.50317124737</v>
      </c>
      <c r="G16" s="44">
        <f t="shared" si="5"/>
        <v>1522.4186875495438</v>
      </c>
      <c r="H16" s="42">
        <v>0.79189112560249508</v>
      </c>
      <c r="I16" s="43"/>
      <c r="J16" s="57">
        <f t="shared" si="8"/>
        <v>1922.5101006040964</v>
      </c>
      <c r="K16" s="45">
        <f t="shared" si="6"/>
        <v>209.36257928118394</v>
      </c>
      <c r="L16" s="67">
        <f>'[1]09-10'!L64</f>
        <v>8063392</v>
      </c>
      <c r="M16" s="46">
        <f t="shared" si="7"/>
        <v>2.4562491814859057E-2</v>
      </c>
    </row>
    <row r="17" spans="1:13" x14ac:dyDescent="0.2">
      <c r="A17" s="47" t="s">
        <v>12</v>
      </c>
      <c r="B17" s="38">
        <f>'[1]08-09'!$B$64</f>
        <v>947</v>
      </c>
      <c r="C17" s="39"/>
      <c r="D17" s="66">
        <f>'[1]08-09'!$D$64</f>
        <v>284364806</v>
      </c>
      <c r="E17" s="41">
        <f>'[1]08-09'!$E$64</f>
        <v>198940</v>
      </c>
      <c r="F17" s="40">
        <f t="shared" si="4"/>
        <v>300279.62618796201</v>
      </c>
      <c r="G17" s="44">
        <f t="shared" si="5"/>
        <v>1429.399849200764</v>
      </c>
      <c r="H17" s="42">
        <v>0.77459597391550894</v>
      </c>
      <c r="I17" s="43"/>
      <c r="J17" s="57">
        <f t="shared" si="8"/>
        <v>1845.3489268415426</v>
      </c>
      <c r="K17" s="45">
        <f t="shared" si="6"/>
        <v>210.07391763463571</v>
      </c>
      <c r="L17" s="67">
        <f>'[1]08-09'!L64</f>
        <v>6151829</v>
      </c>
      <c r="M17" s="46">
        <f t="shared" si="7"/>
        <v>3.2338350106935677E-2</v>
      </c>
    </row>
    <row r="18" spans="1:13" x14ac:dyDescent="0.2">
      <c r="A18" s="47" t="s">
        <v>13</v>
      </c>
      <c r="B18" s="38">
        <f>'[1]07-08'!$B$64</f>
        <v>949</v>
      </c>
      <c r="C18" s="39"/>
      <c r="D18" s="66">
        <f>'[1]07-08'!$D$64</f>
        <v>271566777</v>
      </c>
      <c r="E18" s="41">
        <f>'[1]07-08'!$E$64</f>
        <v>199499</v>
      </c>
      <c r="F18" s="40">
        <f t="shared" si="4"/>
        <v>286160.98735511064</v>
      </c>
      <c r="G18" s="44">
        <f t="shared" si="5"/>
        <v>1361.2438007208057</v>
      </c>
      <c r="H18" s="42">
        <v>0.73802098100368596</v>
      </c>
      <c r="I18" s="43"/>
      <c r="J18" s="57">
        <f t="shared" si="8"/>
        <v>1844.451358103066</v>
      </c>
      <c r="K18" s="45">
        <f t="shared" si="6"/>
        <v>210.22023182297156</v>
      </c>
      <c r="L18" s="67">
        <f>'[1]07-08'!L64</f>
        <v>5538411</v>
      </c>
      <c r="M18" s="46">
        <f t="shared" si="7"/>
        <v>3.6020981469233687E-2</v>
      </c>
    </row>
    <row r="19" spans="1:13" x14ac:dyDescent="0.2">
      <c r="A19" s="47" t="s">
        <v>14</v>
      </c>
      <c r="B19" s="38">
        <f>'[1]06-07'!$B$64</f>
        <v>953</v>
      </c>
      <c r="C19" s="39"/>
      <c r="D19" s="66">
        <f>'[1]06-07'!$D$64</f>
        <v>271412971</v>
      </c>
      <c r="E19" s="41">
        <f>'[1]06-07'!$E$64</f>
        <v>201534</v>
      </c>
      <c r="F19" s="40">
        <f t="shared" si="4"/>
        <v>284798.50052465894</v>
      </c>
      <c r="G19" s="44">
        <f t="shared" si="5"/>
        <v>1346.7353945240009</v>
      </c>
      <c r="H19" s="42">
        <v>0.71760703147150551</v>
      </c>
      <c r="I19" s="43"/>
      <c r="J19" s="57">
        <f t="shared" si="8"/>
        <v>1876.7031752217113</v>
      </c>
      <c r="K19" s="45">
        <f t="shared" si="6"/>
        <v>211.47324239244492</v>
      </c>
      <c r="L19" s="67">
        <f>'[1]06-07'!L64</f>
        <v>5160763</v>
      </c>
      <c r="M19" s="46">
        <f t="shared" si="7"/>
        <v>3.9051202312526269E-2</v>
      </c>
    </row>
    <row r="20" spans="1:13" x14ac:dyDescent="0.2">
      <c r="A20" s="47" t="s">
        <v>15</v>
      </c>
      <c r="B20" s="38">
        <f>'[1]05-06'!$B$64</f>
        <v>959</v>
      </c>
      <c r="C20" s="39"/>
      <c r="D20" s="66">
        <f>'[1]05-06'!$D$64</f>
        <v>274545170</v>
      </c>
      <c r="E20" s="41">
        <f>'[1]05-06'!$E$64</f>
        <v>203212</v>
      </c>
      <c r="F20" s="40">
        <f t="shared" si="4"/>
        <v>286282.76329509908</v>
      </c>
      <c r="G20" s="44">
        <f t="shared" si="5"/>
        <v>1351.0283349408498</v>
      </c>
      <c r="H20" s="42">
        <v>0.68273320102069757</v>
      </c>
      <c r="I20" s="43"/>
      <c r="J20" s="57">
        <f t="shared" si="8"/>
        <v>1978.8525487277311</v>
      </c>
      <c r="K20" s="45">
        <f t="shared" si="6"/>
        <v>211.89989572471325</v>
      </c>
      <c r="L20" s="67">
        <f>'[1]05-06'!L64</f>
        <v>5163916</v>
      </c>
      <c r="M20" s="46">
        <f t="shared" si="7"/>
        <v>3.9352305498385337E-2</v>
      </c>
    </row>
    <row r="21" spans="1:13" x14ac:dyDescent="0.2">
      <c r="A21" s="47" t="s">
        <v>16</v>
      </c>
      <c r="B21" s="38">
        <f>'[1]04-05'!$B$64</f>
        <v>935</v>
      </c>
      <c r="C21" s="39"/>
      <c r="D21" s="66">
        <f>'[1]04-05'!$D$64</f>
        <v>263030892</v>
      </c>
      <c r="E21" s="41">
        <f>'[1]04-05'!$E$64</f>
        <v>196237</v>
      </c>
      <c r="F21" s="40">
        <f t="shared" si="4"/>
        <v>281316.46203208558</v>
      </c>
      <c r="G21" s="44">
        <f t="shared" si="5"/>
        <v>1340.3735890785122</v>
      </c>
      <c r="H21" s="42">
        <v>0.65693223702863623</v>
      </c>
      <c r="I21" s="43"/>
      <c r="J21" s="57">
        <f t="shared" si="8"/>
        <v>2040.3528911005233</v>
      </c>
      <c r="K21" s="45">
        <f t="shared" si="6"/>
        <v>209.87914438502673</v>
      </c>
      <c r="L21" s="67">
        <f>'[1]04-05'!L64</f>
        <v>5304097</v>
      </c>
      <c r="M21" s="46">
        <f t="shared" si="7"/>
        <v>3.6997249484690797E-2</v>
      </c>
    </row>
    <row r="22" spans="1:13" x14ac:dyDescent="0.2">
      <c r="A22" s="47" t="s">
        <v>17</v>
      </c>
      <c r="B22" s="38">
        <f>'[1]03-04'!$B$64</f>
        <v>936</v>
      </c>
      <c r="C22" s="39"/>
      <c r="D22" s="66">
        <f>'[1]03-04'!$D$64</f>
        <v>263650147</v>
      </c>
      <c r="E22" s="41">
        <f>'[1]03-04'!$E$64</f>
        <v>196387</v>
      </c>
      <c r="F22" s="40">
        <f t="shared" si="4"/>
        <v>281677.5074786325</v>
      </c>
      <c r="G22" s="44">
        <f t="shared" si="5"/>
        <v>1342.5030526460509</v>
      </c>
      <c r="H22" s="42">
        <v>0.63368301672809757</v>
      </c>
      <c r="I22" s="43"/>
      <c r="J22" s="57">
        <f t="shared" si="8"/>
        <v>2118.5719314016205</v>
      </c>
      <c r="K22" s="45">
        <f t="shared" si="6"/>
        <v>209.81517094017093</v>
      </c>
      <c r="L22" s="67">
        <f>'[1]03-04'!L64</f>
        <v>5137566</v>
      </c>
      <c r="M22" s="46">
        <f t="shared" si="7"/>
        <v>3.8225688974117315E-2</v>
      </c>
    </row>
    <row r="23" spans="1:13" x14ac:dyDescent="0.2">
      <c r="A23" s="47" t="s">
        <v>18</v>
      </c>
      <c r="B23" s="38">
        <f>'[1]02-03'!$B$64</f>
        <v>937</v>
      </c>
      <c r="C23" s="39"/>
      <c r="D23" s="66">
        <f>'[1]02-03'!$D$64</f>
        <v>262711301.56999999</v>
      </c>
      <c r="E23" s="41">
        <f>'[1]02-03'!$E$64</f>
        <v>198551</v>
      </c>
      <c r="F23" s="40">
        <f t="shared" si="4"/>
        <v>280374.92163287086</v>
      </c>
      <c r="G23" s="44">
        <f t="shared" si="5"/>
        <v>1323.1426765415436</v>
      </c>
      <c r="H23" s="42">
        <v>0.603062092429827</v>
      </c>
      <c r="I23" s="43"/>
      <c r="J23" s="57">
        <f t="shared" si="8"/>
        <v>2194.0405360423247</v>
      </c>
      <c r="K23" s="45">
        <f t="shared" si="6"/>
        <v>211.9007470651014</v>
      </c>
      <c r="L23" s="67">
        <f>'[1]02-03'!L64</f>
        <v>4773528</v>
      </c>
      <c r="M23" s="46">
        <f t="shared" si="7"/>
        <v>4.1594183589160887E-2</v>
      </c>
    </row>
    <row r="24" spans="1:13" x14ac:dyDescent="0.2">
      <c r="A24" s="47" t="s">
        <v>19</v>
      </c>
      <c r="B24" s="38">
        <f>'[1]01-02'!$B$65</f>
        <v>944</v>
      </c>
      <c r="C24" s="39"/>
      <c r="D24" s="66">
        <f>'[1]01-02'!$D$65</f>
        <v>253766358</v>
      </c>
      <c r="E24" s="41">
        <f>'[1]01-02'!$E$65</f>
        <v>199956</v>
      </c>
      <c r="F24" s="40">
        <f t="shared" si="4"/>
        <v>268820.29449152545</v>
      </c>
      <c r="G24" s="44">
        <f t="shared" si="5"/>
        <v>1269.1109944187722</v>
      </c>
      <c r="H24" s="42">
        <v>0.59172100935639349</v>
      </c>
      <c r="I24" s="43"/>
      <c r="J24" s="57">
        <f t="shared" si="8"/>
        <v>2144.7793374772446</v>
      </c>
      <c r="K24" s="45">
        <f t="shared" si="6"/>
        <v>211.81779661016949</v>
      </c>
      <c r="L24" s="67">
        <f>'[1]01-02'!L65</f>
        <v>4339940</v>
      </c>
      <c r="M24" s="46">
        <f t="shared" si="7"/>
        <v>4.6073448020018712E-2</v>
      </c>
    </row>
    <row r="25" spans="1:13" x14ac:dyDescent="0.2">
      <c r="A25" s="47" t="s">
        <v>20</v>
      </c>
      <c r="B25" s="38">
        <f>'[1]00-01'!$B$63</f>
        <v>795</v>
      </c>
      <c r="C25" s="39"/>
      <c r="D25" s="66">
        <f>'[1]00-01'!$D$63</f>
        <v>183298415</v>
      </c>
      <c r="E25" s="41">
        <f>'[1]00-01'!$E$63</f>
        <v>176614</v>
      </c>
      <c r="F25" s="40">
        <f t="shared" si="4"/>
        <v>230564.04402515723</v>
      </c>
      <c r="G25" s="44">
        <f t="shared" si="5"/>
        <v>1037.8475941884562</v>
      </c>
      <c r="H25" s="42">
        <v>0.55826481428976471</v>
      </c>
      <c r="I25" s="43"/>
      <c r="J25" s="57">
        <f t="shared" si="8"/>
        <v>1859.059657035391</v>
      </c>
      <c r="K25" s="45">
        <f t="shared" si="6"/>
        <v>222.15597484276731</v>
      </c>
      <c r="L25" s="67">
        <f>'[1]00-01'!L63</f>
        <v>3896051</v>
      </c>
      <c r="M25" s="46">
        <f t="shared" si="7"/>
        <v>4.5331542117903488E-2</v>
      </c>
    </row>
    <row r="26" spans="1:13" x14ac:dyDescent="0.2">
      <c r="A26" s="47" t="s">
        <v>21</v>
      </c>
      <c r="B26" s="38">
        <f>'[1]99-00'!$B$63</f>
        <v>796</v>
      </c>
      <c r="C26" s="39"/>
      <c r="D26" s="66">
        <f>'[1]99-00'!$D$63</f>
        <v>178916836</v>
      </c>
      <c r="E26" s="41">
        <f>'[1]99-00'!$E$63</f>
        <v>178099</v>
      </c>
      <c r="F26" s="40">
        <f t="shared" si="4"/>
        <v>224769.8944723618</v>
      </c>
      <c r="G26" s="44">
        <f t="shared" si="5"/>
        <v>1004.5920302752963</v>
      </c>
      <c r="H26" s="42">
        <v>0.53614970229656933</v>
      </c>
      <c r="I26" s="43"/>
      <c r="J26" s="57">
        <f t="shared" si="8"/>
        <v>1873.7155424542411</v>
      </c>
      <c r="K26" s="45">
        <f t="shared" si="6"/>
        <v>223.7424623115578</v>
      </c>
      <c r="L26" s="67">
        <f>'[1]99-00'!L63</f>
        <v>3760473</v>
      </c>
      <c r="M26" s="46">
        <f t="shared" si="7"/>
        <v>4.7360797431599697E-2</v>
      </c>
    </row>
    <row r="27" spans="1:13" x14ac:dyDescent="0.2">
      <c r="A27" s="47" t="s">
        <v>22</v>
      </c>
      <c r="B27" s="38">
        <v>796</v>
      </c>
      <c r="C27" s="39"/>
      <c r="D27" s="66">
        <v>178916836</v>
      </c>
      <c r="E27" s="41">
        <v>178099</v>
      </c>
      <c r="F27" s="40">
        <f t="shared" si="4"/>
        <v>224769.8944723618</v>
      </c>
      <c r="G27" s="44">
        <f t="shared" si="5"/>
        <v>1004.5920302752963</v>
      </c>
      <c r="H27" s="42">
        <v>0.52367451091579242</v>
      </c>
      <c r="I27" s="43"/>
      <c r="J27" s="57">
        <f t="shared" si="8"/>
        <v>1918.351971186232</v>
      </c>
      <c r="K27" s="45">
        <f t="shared" si="6"/>
        <v>223.7424623115578</v>
      </c>
      <c r="L27" s="67">
        <v>3855180</v>
      </c>
      <c r="M27" s="46">
        <f t="shared" si="7"/>
        <v>4.6197324119755759E-2</v>
      </c>
    </row>
    <row r="28" spans="1:13" x14ac:dyDescent="0.2">
      <c r="A28" s="48" t="s">
        <v>23</v>
      </c>
      <c r="B28" s="58">
        <v>796</v>
      </c>
      <c r="C28" s="59"/>
      <c r="D28" s="69">
        <v>171893687</v>
      </c>
      <c r="E28" s="49">
        <v>178099</v>
      </c>
      <c r="F28" s="50">
        <f t="shared" si="4"/>
        <v>215946.84296482411</v>
      </c>
      <c r="G28" s="53">
        <f t="shared" si="5"/>
        <v>965.15806938837386</v>
      </c>
      <c r="H28" s="51">
        <v>0.50581230507513475</v>
      </c>
      <c r="I28" s="52"/>
      <c r="J28" s="60">
        <f t="shared" si="8"/>
        <v>1908.1348154331806</v>
      </c>
      <c r="K28" s="54">
        <f t="shared" si="6"/>
        <v>223.7424623115578</v>
      </c>
      <c r="L28" s="70">
        <v>3624652</v>
      </c>
      <c r="M28" s="55">
        <f>E28/L28</f>
        <v>4.9135475626349782E-2</v>
      </c>
    </row>
  </sheetData>
  <mergeCells count="2">
    <mergeCell ref="B3:C3"/>
    <mergeCell ref="H3:I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3"/>
  </cols>
  <sheetData>
    <row r="1" spans="1:7" ht="18" x14ac:dyDescent="0.25">
      <c r="A1" s="2" t="s">
        <v>32</v>
      </c>
    </row>
    <row r="2" spans="1:7" ht="7.5" customHeight="1" x14ac:dyDescent="0.2"/>
    <row r="3" spans="1:7" x14ac:dyDescent="0.2">
      <c r="B3" s="79" t="s">
        <v>33</v>
      </c>
      <c r="C3" s="80"/>
      <c r="D3" s="79" t="s">
        <v>34</v>
      </c>
      <c r="E3" s="80"/>
      <c r="F3" s="79" t="s">
        <v>29</v>
      </c>
      <c r="G3" s="80"/>
    </row>
    <row r="4" spans="1:7" x14ac:dyDescent="0.2">
      <c r="A4" s="4" t="s">
        <v>35</v>
      </c>
      <c r="B4" s="5" t="s">
        <v>33</v>
      </c>
      <c r="C4" s="5">
        <v>2020</v>
      </c>
      <c r="D4" s="5" t="s">
        <v>34</v>
      </c>
      <c r="E4" s="5">
        <v>2019</v>
      </c>
      <c r="F4" s="5" t="s">
        <v>29</v>
      </c>
      <c r="G4" s="5">
        <v>2020</v>
      </c>
    </row>
    <row r="5" spans="1:7" ht="6" customHeight="1" x14ac:dyDescent="0.2">
      <c r="B5" s="6"/>
      <c r="C5" s="7"/>
      <c r="D5" s="6"/>
      <c r="E5" s="7"/>
      <c r="F5" s="6"/>
      <c r="G5" s="7"/>
    </row>
    <row r="6" spans="1:7" x14ac:dyDescent="0.2">
      <c r="A6" s="3">
        <v>2020</v>
      </c>
      <c r="B6" s="8">
        <v>258.81099999999998</v>
      </c>
      <c r="C6" s="9">
        <f>B6/$B$6</f>
        <v>1</v>
      </c>
      <c r="D6" s="8"/>
      <c r="E6" s="9"/>
      <c r="F6" s="8">
        <v>352.7</v>
      </c>
      <c r="G6" s="9">
        <f>F6/$F$6</f>
        <v>1</v>
      </c>
    </row>
    <row r="7" spans="1:7" x14ac:dyDescent="0.2">
      <c r="A7" s="3">
        <v>2019</v>
      </c>
      <c r="B7" s="8">
        <v>255.65700000000001</v>
      </c>
      <c r="C7" s="9">
        <f t="shared" ref="C7:C55" si="0">B7/$B$6</f>
        <v>0.98781350097175169</v>
      </c>
      <c r="D7" s="8">
        <v>376.5</v>
      </c>
      <c r="E7" s="9">
        <f>D7/$D$7</f>
        <v>1</v>
      </c>
      <c r="F7" s="8">
        <v>346</v>
      </c>
      <c r="G7" s="9">
        <f t="shared" ref="G7:G55" si="1">F7/$F$6</f>
        <v>0.98100368585199893</v>
      </c>
    </row>
    <row r="8" spans="1:7" x14ac:dyDescent="0.2">
      <c r="A8" s="3">
        <v>2018</v>
      </c>
      <c r="B8" s="8">
        <v>251.107</v>
      </c>
      <c r="C8" s="9">
        <f t="shared" si="0"/>
        <v>0.9702331044661936</v>
      </c>
      <c r="D8" s="8">
        <v>369.8</v>
      </c>
      <c r="E8" s="9">
        <f t="shared" ref="E8:E48" si="2">D8/$D$7</f>
        <v>0.98220451527224439</v>
      </c>
      <c r="F8" s="8">
        <v>336.1</v>
      </c>
      <c r="G8" s="9">
        <f t="shared" si="1"/>
        <v>0.95293450524525103</v>
      </c>
    </row>
    <row r="9" spans="1:7" x14ac:dyDescent="0.2">
      <c r="A9" s="3">
        <v>2017</v>
      </c>
      <c r="B9" s="8">
        <v>245.12</v>
      </c>
      <c r="C9" s="9">
        <f t="shared" si="0"/>
        <v>0.94710039372360533</v>
      </c>
      <c r="D9" s="8">
        <v>361</v>
      </c>
      <c r="E9" s="9">
        <f t="shared" si="2"/>
        <v>0.95883134130146086</v>
      </c>
      <c r="F9" s="8">
        <v>327.39999999999998</v>
      </c>
      <c r="G9" s="9">
        <f t="shared" si="1"/>
        <v>0.92826764956053298</v>
      </c>
    </row>
    <row r="10" spans="1:7" x14ac:dyDescent="0.2">
      <c r="A10" s="3">
        <v>2016</v>
      </c>
      <c r="B10" s="8">
        <v>240.00700000000001</v>
      </c>
      <c r="C10" s="9">
        <f t="shared" si="0"/>
        <v>0.92734466463944742</v>
      </c>
      <c r="D10" s="8">
        <v>353.4</v>
      </c>
      <c r="E10" s="9">
        <f t="shared" si="2"/>
        <v>0.93864541832669313</v>
      </c>
      <c r="F10" s="8">
        <v>317.7</v>
      </c>
      <c r="G10" s="9">
        <f t="shared" si="1"/>
        <v>0.90076552310745672</v>
      </c>
    </row>
    <row r="11" spans="1:7" x14ac:dyDescent="0.2">
      <c r="A11" s="3">
        <v>2015</v>
      </c>
      <c r="B11" s="8">
        <v>237.017</v>
      </c>
      <c r="C11" s="9">
        <f t="shared" si="0"/>
        <v>0.91579183265008057</v>
      </c>
      <c r="D11" s="8">
        <v>348.9</v>
      </c>
      <c r="E11" s="9">
        <f t="shared" si="2"/>
        <v>0.92669322709163338</v>
      </c>
      <c r="F11" s="8">
        <v>312.89999999999998</v>
      </c>
      <c r="G11" s="9">
        <f t="shared" si="1"/>
        <v>0.88715622341933653</v>
      </c>
    </row>
    <row r="12" spans="1:7" x14ac:dyDescent="0.2">
      <c r="A12" s="3">
        <v>2014</v>
      </c>
      <c r="B12" s="8">
        <v>236.73599999999999</v>
      </c>
      <c r="C12" s="9">
        <f t="shared" si="0"/>
        <v>0.91470609827248461</v>
      </c>
      <c r="D12" s="8">
        <v>348.3</v>
      </c>
      <c r="E12" s="9">
        <f t="shared" si="2"/>
        <v>0.92509960159362548</v>
      </c>
      <c r="F12" s="8">
        <v>306.7</v>
      </c>
      <c r="G12" s="9">
        <f t="shared" si="1"/>
        <v>0.86957754465551462</v>
      </c>
    </row>
    <row r="13" spans="1:7" x14ac:dyDescent="0.2">
      <c r="A13" s="3">
        <v>2013</v>
      </c>
      <c r="B13" s="8">
        <v>232.95699999999999</v>
      </c>
      <c r="C13" s="9">
        <f t="shared" si="0"/>
        <v>0.90010470961435185</v>
      </c>
      <c r="D13" s="8">
        <v>342.5</v>
      </c>
      <c r="E13" s="9">
        <f t="shared" si="2"/>
        <v>0.90969455511288178</v>
      </c>
      <c r="F13" s="8">
        <v>297.8</v>
      </c>
      <c r="G13" s="9">
        <f t="shared" si="1"/>
        <v>0.84434363481712504</v>
      </c>
    </row>
    <row r="14" spans="1:7" x14ac:dyDescent="0.2">
      <c r="A14" s="3">
        <v>2012</v>
      </c>
      <c r="B14" s="8">
        <v>229.59399999999999</v>
      </c>
      <c r="C14" s="9">
        <f t="shared" si="0"/>
        <v>0.88711067149387013</v>
      </c>
      <c r="D14" s="8">
        <v>337.5</v>
      </c>
      <c r="E14" s="9">
        <f t="shared" si="2"/>
        <v>0.89641434262948205</v>
      </c>
      <c r="F14" s="8">
        <v>293.2</v>
      </c>
      <c r="G14" s="9">
        <f t="shared" si="1"/>
        <v>0.8313013892826765</v>
      </c>
    </row>
    <row r="15" spans="1:7" x14ac:dyDescent="0.2">
      <c r="A15" s="3">
        <v>2011</v>
      </c>
      <c r="B15" s="8">
        <v>224.93899999999999</v>
      </c>
      <c r="C15" s="9">
        <f t="shared" si="0"/>
        <v>0.86912457353049144</v>
      </c>
      <c r="D15" s="8">
        <v>330.5</v>
      </c>
      <c r="E15" s="9">
        <f t="shared" si="2"/>
        <v>0.87782204515272244</v>
      </c>
      <c r="F15" s="8">
        <v>288.39999999999998</v>
      </c>
      <c r="G15" s="9">
        <f t="shared" si="1"/>
        <v>0.81769208959455619</v>
      </c>
    </row>
    <row r="16" spans="1:7" x14ac:dyDescent="0.2">
      <c r="A16" s="3">
        <v>2010</v>
      </c>
      <c r="B16" s="8">
        <v>218.1</v>
      </c>
      <c r="C16" s="9">
        <f t="shared" si="0"/>
        <v>0.84269988524444484</v>
      </c>
      <c r="D16" s="8">
        <v>320.39999999999998</v>
      </c>
      <c r="E16" s="9">
        <f t="shared" si="2"/>
        <v>0.85099601593625496</v>
      </c>
      <c r="F16" s="8">
        <v>281.8</v>
      </c>
      <c r="G16" s="9">
        <f t="shared" si="1"/>
        <v>0.798979302523391</v>
      </c>
    </row>
    <row r="17" spans="1:7" x14ac:dyDescent="0.2">
      <c r="A17" s="3">
        <v>2009</v>
      </c>
      <c r="B17" s="8">
        <v>214.5</v>
      </c>
      <c r="C17" s="9">
        <f t="shared" si="0"/>
        <v>0.828790120976311</v>
      </c>
      <c r="D17" s="8">
        <v>315.2</v>
      </c>
      <c r="E17" s="9">
        <f t="shared" si="2"/>
        <v>0.83718459495351927</v>
      </c>
      <c r="F17" s="8">
        <v>279.3</v>
      </c>
      <c r="G17" s="9">
        <f t="shared" si="1"/>
        <v>0.79189112560249508</v>
      </c>
    </row>
    <row r="18" spans="1:7" x14ac:dyDescent="0.2">
      <c r="A18" s="3">
        <v>2008</v>
      </c>
      <c r="B18" s="8">
        <v>215.3</v>
      </c>
      <c r="C18" s="9">
        <f t="shared" si="0"/>
        <v>0.83188117970256303</v>
      </c>
      <c r="D18" s="8">
        <v>316.3</v>
      </c>
      <c r="E18" s="9">
        <f t="shared" si="2"/>
        <v>0.84010624169986725</v>
      </c>
      <c r="F18" s="8">
        <v>273.2</v>
      </c>
      <c r="G18" s="9">
        <f t="shared" si="1"/>
        <v>0.77459597391550894</v>
      </c>
    </row>
    <row r="19" spans="1:7" x14ac:dyDescent="0.2">
      <c r="A19" s="3">
        <v>2007</v>
      </c>
      <c r="B19" s="8">
        <v>207.3</v>
      </c>
      <c r="C19" s="9">
        <f t="shared" si="0"/>
        <v>0.80097059244004321</v>
      </c>
      <c r="D19" s="8">
        <v>304.60000000000002</v>
      </c>
      <c r="E19" s="9">
        <f t="shared" si="2"/>
        <v>0.80903054448871192</v>
      </c>
      <c r="F19" s="8">
        <v>260.3</v>
      </c>
      <c r="G19" s="9">
        <f t="shared" si="1"/>
        <v>0.73802098100368596</v>
      </c>
    </row>
    <row r="20" spans="1:7" x14ac:dyDescent="0.2">
      <c r="A20" s="3">
        <v>2006</v>
      </c>
      <c r="B20" s="8">
        <v>201.6</v>
      </c>
      <c r="C20" s="9">
        <f t="shared" si="0"/>
        <v>0.77894679901549779</v>
      </c>
      <c r="D20" s="8">
        <v>296.2</v>
      </c>
      <c r="E20" s="9">
        <f t="shared" si="2"/>
        <v>0.78671978751660021</v>
      </c>
      <c r="F20" s="8">
        <v>253.1</v>
      </c>
      <c r="G20" s="9">
        <f t="shared" si="1"/>
        <v>0.71760703147150551</v>
      </c>
    </row>
    <row r="21" spans="1:7" x14ac:dyDescent="0.2">
      <c r="A21" s="3">
        <v>2005</v>
      </c>
      <c r="B21" s="8">
        <v>195.3</v>
      </c>
      <c r="C21" s="9">
        <f t="shared" si="0"/>
        <v>0.75460471154626363</v>
      </c>
      <c r="D21" s="8">
        <v>286.89999999999998</v>
      </c>
      <c r="E21" s="9">
        <f t="shared" si="2"/>
        <v>0.7620185922974767</v>
      </c>
      <c r="F21" s="8">
        <v>240.8</v>
      </c>
      <c r="G21" s="9">
        <f t="shared" si="1"/>
        <v>0.68273320102069757</v>
      </c>
    </row>
    <row r="22" spans="1:7" x14ac:dyDescent="0.2">
      <c r="A22" s="3">
        <v>2004</v>
      </c>
      <c r="B22" s="8">
        <v>188.9</v>
      </c>
      <c r="C22" s="9">
        <f t="shared" si="0"/>
        <v>0.72987624173624777</v>
      </c>
      <c r="D22" s="8">
        <v>277.5</v>
      </c>
      <c r="E22" s="9">
        <f t="shared" si="2"/>
        <v>0.73705179282868527</v>
      </c>
      <c r="F22" s="8">
        <v>231.7</v>
      </c>
      <c r="G22" s="9">
        <f t="shared" si="1"/>
        <v>0.65693223702863623</v>
      </c>
    </row>
    <row r="23" spans="1:7" x14ac:dyDescent="0.2">
      <c r="A23" s="3">
        <v>2003</v>
      </c>
      <c r="B23" s="8">
        <v>184</v>
      </c>
      <c r="C23" s="9">
        <f t="shared" si="0"/>
        <v>0.71094350703795439</v>
      </c>
      <c r="D23" s="8">
        <v>270.2</v>
      </c>
      <c r="E23" s="9">
        <f t="shared" si="2"/>
        <v>0.71766268260292165</v>
      </c>
      <c r="F23" s="8">
        <v>223.5</v>
      </c>
      <c r="G23" s="9">
        <f t="shared" si="1"/>
        <v>0.63368301672809757</v>
      </c>
    </row>
    <row r="24" spans="1:7" x14ac:dyDescent="0.2">
      <c r="A24" s="3">
        <v>2002</v>
      </c>
      <c r="B24" s="8">
        <v>179.9</v>
      </c>
      <c r="C24" s="9">
        <f t="shared" si="0"/>
        <v>0.69510183106591306</v>
      </c>
      <c r="D24" s="8">
        <v>264.2</v>
      </c>
      <c r="E24" s="9">
        <f t="shared" si="2"/>
        <v>0.70172642762284199</v>
      </c>
      <c r="F24" s="8">
        <v>212.7</v>
      </c>
      <c r="G24" s="9">
        <f t="shared" si="1"/>
        <v>0.603062092429827</v>
      </c>
    </row>
    <row r="25" spans="1:7" x14ac:dyDescent="0.2">
      <c r="A25" s="3">
        <v>2001</v>
      </c>
      <c r="B25" s="8">
        <v>177.1</v>
      </c>
      <c r="C25" s="9">
        <f t="shared" si="0"/>
        <v>0.68428312552403103</v>
      </c>
      <c r="D25" s="8">
        <v>260.10000000000002</v>
      </c>
      <c r="E25" s="9">
        <f t="shared" si="2"/>
        <v>0.69083665338645428</v>
      </c>
      <c r="F25" s="8">
        <v>208.7</v>
      </c>
      <c r="G25" s="9">
        <f t="shared" si="1"/>
        <v>0.59172100935639349</v>
      </c>
    </row>
    <row r="26" spans="1:7" x14ac:dyDescent="0.2">
      <c r="A26" s="3">
        <v>2000</v>
      </c>
      <c r="B26" s="8">
        <v>172.2</v>
      </c>
      <c r="C26" s="9">
        <f t="shared" si="0"/>
        <v>0.66535039082573766</v>
      </c>
      <c r="D26" s="8">
        <v>252.9</v>
      </c>
      <c r="E26" s="9">
        <f t="shared" si="2"/>
        <v>0.67171314741035859</v>
      </c>
      <c r="F26" s="8">
        <v>196.9</v>
      </c>
      <c r="G26" s="9">
        <f t="shared" si="1"/>
        <v>0.55826481428976471</v>
      </c>
    </row>
    <row r="27" spans="1:7" x14ac:dyDescent="0.2">
      <c r="A27" s="3">
        <v>1999</v>
      </c>
      <c r="B27" s="8">
        <v>166.6</v>
      </c>
      <c r="C27" s="9">
        <f t="shared" si="0"/>
        <v>0.64371297974197395</v>
      </c>
      <c r="D27" s="8">
        <v>244.6</v>
      </c>
      <c r="E27" s="9">
        <f t="shared" si="2"/>
        <v>0.64966799468791503</v>
      </c>
      <c r="F27" s="8">
        <v>189.1</v>
      </c>
      <c r="G27" s="9">
        <f t="shared" si="1"/>
        <v>0.53614970229656933</v>
      </c>
    </row>
    <row r="28" spans="1:7" x14ac:dyDescent="0.2">
      <c r="A28" s="3">
        <v>1998</v>
      </c>
      <c r="B28" s="8">
        <v>163</v>
      </c>
      <c r="C28" s="9">
        <f t="shared" si="0"/>
        <v>0.62980321547383999</v>
      </c>
      <c r="D28" s="8">
        <v>239.5</v>
      </c>
      <c r="E28" s="9">
        <f t="shared" si="2"/>
        <v>0.63612217795484727</v>
      </c>
      <c r="F28" s="8">
        <v>184.7</v>
      </c>
      <c r="G28" s="9">
        <f t="shared" si="1"/>
        <v>0.52367451091579242</v>
      </c>
    </row>
    <row r="29" spans="1:7" x14ac:dyDescent="0.2">
      <c r="A29" s="3">
        <v>1997</v>
      </c>
      <c r="B29" s="8">
        <v>160.5</v>
      </c>
      <c r="C29" s="9">
        <f t="shared" si="0"/>
        <v>0.62014365695430262</v>
      </c>
      <c r="D29" s="8">
        <v>236.3</v>
      </c>
      <c r="E29" s="9">
        <f t="shared" si="2"/>
        <v>0.62762284196547147</v>
      </c>
      <c r="F29" s="8">
        <v>178.4</v>
      </c>
      <c r="G29" s="9">
        <f t="shared" si="1"/>
        <v>0.50581230507513475</v>
      </c>
    </row>
    <row r="30" spans="1:7" x14ac:dyDescent="0.2">
      <c r="A30" s="3">
        <v>1996</v>
      </c>
      <c r="B30" s="8">
        <v>156.9</v>
      </c>
      <c r="C30" s="9">
        <f t="shared" si="0"/>
        <v>0.60623389268616878</v>
      </c>
      <c r="D30" s="8">
        <v>231.3</v>
      </c>
      <c r="E30" s="9">
        <f t="shared" si="2"/>
        <v>0.61434262948207174</v>
      </c>
      <c r="F30" s="8">
        <v>173</v>
      </c>
      <c r="G30" s="9">
        <f t="shared" si="1"/>
        <v>0.49050184292599947</v>
      </c>
    </row>
    <row r="31" spans="1:7" x14ac:dyDescent="0.2">
      <c r="A31" s="3">
        <v>1995</v>
      </c>
      <c r="B31" s="8">
        <v>152.4</v>
      </c>
      <c r="C31" s="9">
        <f t="shared" si="0"/>
        <v>0.58884668735100143</v>
      </c>
      <c r="D31" s="8">
        <v>225.3</v>
      </c>
      <c r="E31" s="9">
        <f t="shared" si="2"/>
        <v>0.59840637450199208</v>
      </c>
      <c r="F31" s="8">
        <v>168.1</v>
      </c>
      <c r="G31" s="9">
        <f t="shared" si="1"/>
        <v>0.4766090161610434</v>
      </c>
    </row>
    <row r="32" spans="1:7" x14ac:dyDescent="0.2">
      <c r="A32" s="3">
        <v>1994</v>
      </c>
      <c r="B32" s="8">
        <v>148.19999999999999</v>
      </c>
      <c r="C32" s="9">
        <f t="shared" si="0"/>
        <v>0.57261862903817839</v>
      </c>
      <c r="D32" s="8">
        <v>220</v>
      </c>
      <c r="E32" s="9">
        <f t="shared" si="2"/>
        <v>0.58432934926958835</v>
      </c>
      <c r="F32" s="8">
        <v>163.30000000000001</v>
      </c>
      <c r="G32" s="9">
        <f t="shared" si="1"/>
        <v>0.46299971647292321</v>
      </c>
    </row>
    <row r="33" spans="1:7" x14ac:dyDescent="0.2">
      <c r="A33" s="3">
        <v>1993</v>
      </c>
      <c r="B33" s="8">
        <v>144.5</v>
      </c>
      <c r="C33" s="9">
        <f t="shared" si="0"/>
        <v>0.55832248242926308</v>
      </c>
      <c r="D33" s="8">
        <v>215.5</v>
      </c>
      <c r="E33" s="9">
        <f t="shared" si="2"/>
        <v>0.5723771580345286</v>
      </c>
      <c r="F33" s="8">
        <v>157.9</v>
      </c>
      <c r="G33" s="9">
        <f t="shared" si="1"/>
        <v>0.44768925432378798</v>
      </c>
    </row>
    <row r="34" spans="1:7" x14ac:dyDescent="0.2">
      <c r="A34" s="3">
        <v>1992</v>
      </c>
      <c r="B34" s="8">
        <v>140.30000000000001</v>
      </c>
      <c r="C34" s="9">
        <f t="shared" si="0"/>
        <v>0.54209442411644027</v>
      </c>
      <c r="D34" s="8">
        <v>210.2</v>
      </c>
      <c r="E34" s="9">
        <f t="shared" si="2"/>
        <v>0.55830013280212476</v>
      </c>
      <c r="F34" s="8">
        <v>153.5</v>
      </c>
      <c r="G34" s="9">
        <f t="shared" si="1"/>
        <v>0.43521406294301107</v>
      </c>
    </row>
    <row r="35" spans="1:7" x14ac:dyDescent="0.2">
      <c r="A35" s="3">
        <v>1991</v>
      </c>
      <c r="B35" s="8">
        <v>136.19999999999999</v>
      </c>
      <c r="C35" s="9">
        <f t="shared" si="0"/>
        <v>0.52625274814439882</v>
      </c>
      <c r="D35" s="8">
        <v>205.1</v>
      </c>
      <c r="E35" s="9">
        <f t="shared" si="2"/>
        <v>0.54475431606905711</v>
      </c>
      <c r="F35" s="8">
        <v>148.19999999999999</v>
      </c>
      <c r="G35" s="9">
        <f t="shared" si="1"/>
        <v>0.42018712787071161</v>
      </c>
    </row>
    <row r="36" spans="1:7" x14ac:dyDescent="0.2">
      <c r="A36" s="3">
        <v>1990</v>
      </c>
      <c r="B36" s="8">
        <v>130.69999999999999</v>
      </c>
      <c r="C36" s="9">
        <f t="shared" si="0"/>
        <v>0.50500171940141647</v>
      </c>
      <c r="D36" s="8">
        <v>197.9</v>
      </c>
      <c r="E36" s="9">
        <f t="shared" si="2"/>
        <v>0.52563081009296153</v>
      </c>
      <c r="F36" s="8">
        <v>140.80000000000001</v>
      </c>
      <c r="G36" s="9">
        <f t="shared" si="1"/>
        <v>0.39920612418485968</v>
      </c>
    </row>
    <row r="37" spans="1:7" x14ac:dyDescent="0.2">
      <c r="A37" s="3">
        <v>1989</v>
      </c>
      <c r="B37" s="8">
        <v>124</v>
      </c>
      <c r="C37" s="9">
        <f t="shared" si="0"/>
        <v>0.47911410256905623</v>
      </c>
      <c r="D37" s="8">
        <v>188.6</v>
      </c>
      <c r="E37" s="9">
        <f t="shared" si="2"/>
        <v>0.50092961487383791</v>
      </c>
      <c r="F37" s="8">
        <v>132.80000000000001</v>
      </c>
      <c r="G37" s="9">
        <f t="shared" si="1"/>
        <v>0.37652395803799266</v>
      </c>
    </row>
    <row r="38" spans="1:7" x14ac:dyDescent="0.2">
      <c r="A38" s="3">
        <v>1988</v>
      </c>
      <c r="B38" s="8">
        <v>118.3</v>
      </c>
      <c r="C38" s="9">
        <f t="shared" si="0"/>
        <v>0.45709030914451088</v>
      </c>
      <c r="D38" s="8">
        <v>180.7</v>
      </c>
      <c r="E38" s="9">
        <f t="shared" si="2"/>
        <v>0.4799468791500664</v>
      </c>
      <c r="F38" s="8">
        <v>126.2</v>
      </c>
      <c r="G38" s="9">
        <f t="shared" si="1"/>
        <v>0.35781117096682735</v>
      </c>
    </row>
    <row r="39" spans="1:7" x14ac:dyDescent="0.2">
      <c r="A39" s="3">
        <v>1987</v>
      </c>
      <c r="B39" s="8">
        <v>113.6</v>
      </c>
      <c r="C39" s="9">
        <f t="shared" si="0"/>
        <v>0.43893033912778051</v>
      </c>
      <c r="D39" s="8">
        <v>174.4</v>
      </c>
      <c r="E39" s="9">
        <f t="shared" si="2"/>
        <v>0.46321381142098272</v>
      </c>
      <c r="F39" s="8">
        <v>120.9</v>
      </c>
      <c r="G39" s="9">
        <f t="shared" si="1"/>
        <v>0.34278423589452794</v>
      </c>
    </row>
    <row r="40" spans="1:7" x14ac:dyDescent="0.2">
      <c r="A40" s="3">
        <v>1986</v>
      </c>
      <c r="B40" s="8">
        <v>109.6</v>
      </c>
      <c r="C40" s="9">
        <f t="shared" si="0"/>
        <v>0.42347504549652065</v>
      </c>
      <c r="D40" s="8">
        <v>168.6</v>
      </c>
      <c r="E40" s="9">
        <f t="shared" si="2"/>
        <v>0.44780876494023902</v>
      </c>
      <c r="F40" s="8">
        <v>116.3</v>
      </c>
      <c r="G40" s="9">
        <f t="shared" si="1"/>
        <v>0.3297419903600794</v>
      </c>
    </row>
    <row r="41" spans="1:7" x14ac:dyDescent="0.2">
      <c r="A41" s="3">
        <v>1985</v>
      </c>
      <c r="B41" s="8">
        <v>107.6</v>
      </c>
      <c r="C41" s="9">
        <f t="shared" si="0"/>
        <v>0.41574739868089072</v>
      </c>
      <c r="D41" s="8">
        <v>165.7</v>
      </c>
      <c r="E41" s="9">
        <f t="shared" si="2"/>
        <v>0.44010624169986717</v>
      </c>
      <c r="F41" s="8">
        <v>110.8</v>
      </c>
      <c r="G41" s="9">
        <f t="shared" si="1"/>
        <v>0.31414800113410829</v>
      </c>
    </row>
    <row r="42" spans="1:7" x14ac:dyDescent="0.2">
      <c r="A42" s="3">
        <v>1984</v>
      </c>
      <c r="B42" s="8">
        <v>103.9</v>
      </c>
      <c r="C42" s="9">
        <f t="shared" si="0"/>
        <v>0.40145125207197535</v>
      </c>
      <c r="D42" s="8">
        <v>160.19999999999999</v>
      </c>
      <c r="E42" s="9">
        <f t="shared" si="2"/>
        <v>0.42549800796812748</v>
      </c>
      <c r="F42" s="8">
        <v>104.8</v>
      </c>
      <c r="G42" s="9">
        <f t="shared" si="1"/>
        <v>0.29713637652395802</v>
      </c>
    </row>
    <row r="43" spans="1:7" x14ac:dyDescent="0.2">
      <c r="A43" s="3">
        <v>1983</v>
      </c>
      <c r="B43" s="8">
        <v>99.6</v>
      </c>
      <c r="C43" s="9">
        <f t="shared" si="0"/>
        <v>0.38483681141837095</v>
      </c>
      <c r="D43" s="8">
        <v>153.80000000000001</v>
      </c>
      <c r="E43" s="9">
        <f t="shared" si="2"/>
        <v>0.40849933598937588</v>
      </c>
      <c r="F43" s="8">
        <v>100</v>
      </c>
      <c r="G43" s="9">
        <f t="shared" si="1"/>
        <v>0.28352707683583783</v>
      </c>
    </row>
    <row r="44" spans="1:7" x14ac:dyDescent="0.2">
      <c r="A44" s="3">
        <v>1982</v>
      </c>
      <c r="B44" s="8">
        <v>96.5</v>
      </c>
      <c r="C44" s="9">
        <f t="shared" si="0"/>
        <v>0.37285895885414455</v>
      </c>
      <c r="D44" s="8">
        <v>147.5</v>
      </c>
      <c r="E44" s="9">
        <f t="shared" si="2"/>
        <v>0.39176626826029215</v>
      </c>
      <c r="F44" s="8">
        <v>93.9</v>
      </c>
      <c r="G44" s="9">
        <f t="shared" si="1"/>
        <v>0.26623192514885174</v>
      </c>
    </row>
    <row r="45" spans="1:7" x14ac:dyDescent="0.2">
      <c r="A45" s="3">
        <v>1981</v>
      </c>
      <c r="B45" s="8">
        <v>90.9</v>
      </c>
      <c r="C45" s="9">
        <f t="shared" si="0"/>
        <v>0.35122154777038073</v>
      </c>
      <c r="D45" s="8">
        <v>139.1</v>
      </c>
      <c r="E45" s="9">
        <f t="shared" si="2"/>
        <v>0.3694555112881806</v>
      </c>
      <c r="F45" s="8">
        <v>85.8</v>
      </c>
      <c r="G45" s="9">
        <f t="shared" si="1"/>
        <v>0.24326623192514885</v>
      </c>
    </row>
    <row r="46" spans="1:7" x14ac:dyDescent="0.2">
      <c r="A46" s="3">
        <v>1980</v>
      </c>
      <c r="B46" s="8">
        <v>82.4</v>
      </c>
      <c r="C46" s="9">
        <f t="shared" si="0"/>
        <v>0.31837904880395351</v>
      </c>
      <c r="D46" s="8">
        <v>127.1</v>
      </c>
      <c r="E46" s="9">
        <f t="shared" si="2"/>
        <v>0.33758300132802121</v>
      </c>
      <c r="F46" s="8">
        <v>77.5</v>
      </c>
      <c r="G46" s="9">
        <f t="shared" si="1"/>
        <v>0.21973348454777433</v>
      </c>
    </row>
    <row r="47" spans="1:7" x14ac:dyDescent="0.2">
      <c r="A47" s="3">
        <v>1979</v>
      </c>
      <c r="B47" s="8">
        <v>72.599999999999994</v>
      </c>
      <c r="C47" s="9">
        <f t="shared" si="0"/>
        <v>0.28051357940736676</v>
      </c>
      <c r="D47" s="8">
        <v>114.3</v>
      </c>
      <c r="E47" s="9">
        <f t="shared" si="2"/>
        <v>0.3035856573705179</v>
      </c>
      <c r="F47" s="8">
        <v>70.5</v>
      </c>
      <c r="G47" s="9">
        <f t="shared" si="1"/>
        <v>0.19988658916926566</v>
      </c>
    </row>
    <row r="48" spans="1:7" x14ac:dyDescent="0.2">
      <c r="A48" s="3">
        <v>1978</v>
      </c>
      <c r="B48" s="8">
        <v>65.2</v>
      </c>
      <c r="C48" s="9">
        <f t="shared" si="0"/>
        <v>0.25192128618953602</v>
      </c>
      <c r="D48" s="8">
        <v>104.4</v>
      </c>
      <c r="E48" s="9">
        <f t="shared" si="2"/>
        <v>0.2772908366533865</v>
      </c>
      <c r="F48" s="8">
        <v>65.7</v>
      </c>
      <c r="G48" s="9">
        <f t="shared" si="1"/>
        <v>0.18627728948114547</v>
      </c>
    </row>
    <row r="49" spans="1:8" x14ac:dyDescent="0.2">
      <c r="A49" s="3">
        <v>1977</v>
      </c>
      <c r="B49" s="8">
        <v>60.6</v>
      </c>
      <c r="C49" s="9">
        <f t="shared" si="0"/>
        <v>0.23414769851358716</v>
      </c>
      <c r="D49" s="6"/>
      <c r="E49" s="7"/>
      <c r="F49" s="8">
        <v>61.5</v>
      </c>
      <c r="G49" s="9">
        <f t="shared" si="1"/>
        <v>0.17436915225404026</v>
      </c>
    </row>
    <row r="50" spans="1:8" x14ac:dyDescent="0.2">
      <c r="A50" s="3">
        <v>1976</v>
      </c>
      <c r="B50" s="8">
        <v>56.9</v>
      </c>
      <c r="C50" s="9">
        <f t="shared" si="0"/>
        <v>0.21985155190467176</v>
      </c>
      <c r="D50" s="6"/>
      <c r="E50" s="7"/>
      <c r="F50" s="8">
        <v>57.8</v>
      </c>
      <c r="G50" s="9">
        <f t="shared" si="1"/>
        <v>0.16387865041111427</v>
      </c>
    </row>
    <row r="51" spans="1:8" x14ac:dyDescent="0.2">
      <c r="A51" s="3">
        <v>1975</v>
      </c>
      <c r="B51" s="8">
        <v>53.8</v>
      </c>
      <c r="C51" s="9">
        <f t="shared" si="0"/>
        <v>0.20787369934044536</v>
      </c>
      <c r="D51" s="6"/>
      <c r="E51" s="7"/>
      <c r="F51" s="8">
        <v>54.3</v>
      </c>
      <c r="G51" s="9">
        <f t="shared" si="1"/>
        <v>0.15395520272185995</v>
      </c>
    </row>
    <row r="52" spans="1:8" x14ac:dyDescent="0.2">
      <c r="A52" s="3">
        <v>1974</v>
      </c>
      <c r="B52" s="8">
        <v>49.3</v>
      </c>
      <c r="C52" s="9">
        <f t="shared" si="0"/>
        <v>0.19048649400527798</v>
      </c>
      <c r="D52" s="6"/>
      <c r="E52" s="7"/>
      <c r="F52" s="8">
        <v>49.9</v>
      </c>
      <c r="G52" s="9">
        <f t="shared" si="1"/>
        <v>0.14148001134108307</v>
      </c>
    </row>
    <row r="53" spans="1:8" x14ac:dyDescent="0.2">
      <c r="A53" s="3">
        <v>1973</v>
      </c>
      <c r="B53" s="8">
        <v>44.4</v>
      </c>
      <c r="C53" s="9">
        <f t="shared" si="0"/>
        <v>0.17155375930698463</v>
      </c>
      <c r="D53" s="6"/>
      <c r="E53" s="7"/>
      <c r="F53" s="8">
        <v>46.7</v>
      </c>
      <c r="G53" s="9">
        <f t="shared" si="1"/>
        <v>0.13240714488233626</v>
      </c>
    </row>
    <row r="54" spans="1:8" x14ac:dyDescent="0.2">
      <c r="A54" s="3">
        <v>1972</v>
      </c>
      <c r="B54" s="8">
        <v>41.8</v>
      </c>
      <c r="C54" s="9">
        <f t="shared" si="0"/>
        <v>0.16150781844666573</v>
      </c>
      <c r="D54" s="6"/>
      <c r="E54" s="7"/>
      <c r="F54" s="8">
        <v>44.3</v>
      </c>
      <c r="G54" s="9">
        <f t="shared" si="1"/>
        <v>0.12560249503827614</v>
      </c>
    </row>
    <row r="55" spans="1:8" x14ac:dyDescent="0.2">
      <c r="A55" s="3">
        <v>1971</v>
      </c>
      <c r="B55" s="10">
        <v>40.5</v>
      </c>
      <c r="C55" s="11">
        <f t="shared" si="0"/>
        <v>0.15648484801650628</v>
      </c>
      <c r="D55" s="12"/>
      <c r="E55" s="13"/>
      <c r="F55" s="10">
        <v>42.1</v>
      </c>
      <c r="G55" s="11">
        <f t="shared" si="1"/>
        <v>0.11936489934788773</v>
      </c>
    </row>
    <row r="56" spans="1:8" ht="6.75" customHeight="1" x14ac:dyDescent="0.2"/>
    <row r="57" spans="1:8" x14ac:dyDescent="0.2">
      <c r="A57" s="3" t="s">
        <v>36</v>
      </c>
      <c r="B57" s="3" t="s">
        <v>40</v>
      </c>
    </row>
    <row r="58" spans="1:8" ht="15" x14ac:dyDescent="0.25">
      <c r="A58" s="3" t="s">
        <v>37</v>
      </c>
      <c r="B58" s="14" t="s">
        <v>38</v>
      </c>
    </row>
    <row r="59" spans="1:8" x14ac:dyDescent="0.2">
      <c r="A59" s="3" t="s">
        <v>39</v>
      </c>
      <c r="B59" s="81" t="s">
        <v>41</v>
      </c>
      <c r="C59" s="81"/>
      <c r="D59" s="81"/>
      <c r="E59" s="81"/>
      <c r="F59" s="81"/>
      <c r="G59" s="81"/>
      <c r="H59" s="81"/>
    </row>
    <row r="60" spans="1:8" x14ac:dyDescent="0.2">
      <c r="B60" s="81"/>
      <c r="C60" s="81"/>
      <c r="D60" s="81"/>
      <c r="E60" s="81"/>
      <c r="F60" s="81"/>
      <c r="G60" s="81"/>
      <c r="H60" s="81"/>
    </row>
    <row r="61" spans="1:8" x14ac:dyDescent="0.2">
      <c r="B61" s="81"/>
      <c r="C61" s="81"/>
      <c r="D61" s="81"/>
      <c r="E61" s="81"/>
      <c r="F61" s="81"/>
      <c r="G61" s="81"/>
      <c r="H61" s="81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9"/>
  <sheetViews>
    <sheetView workbookViewId="0"/>
  </sheetViews>
  <sheetFormatPr defaultRowHeight="15" x14ac:dyDescent="0.25"/>
  <sheetData>
    <row r="1" spans="1:18" x14ac:dyDescent="0.25">
      <c r="A1" s="16" t="s">
        <v>45</v>
      </c>
    </row>
    <row r="2" spans="1:18" x14ac:dyDescent="0.25">
      <c r="B2" s="17" t="s">
        <v>56</v>
      </c>
      <c r="C2" s="18"/>
      <c r="D2" s="18"/>
      <c r="E2" s="18"/>
      <c r="F2" s="18"/>
      <c r="G2" s="18"/>
      <c r="H2" s="18"/>
      <c r="I2" s="18"/>
      <c r="J2" s="26" t="s">
        <v>50</v>
      </c>
      <c r="K2" s="18"/>
      <c r="L2" s="18"/>
      <c r="M2" s="18"/>
      <c r="N2" s="18"/>
      <c r="O2" s="18"/>
      <c r="P2" s="18"/>
      <c r="Q2" s="18"/>
      <c r="R2" s="19"/>
    </row>
    <row r="3" spans="1:18" x14ac:dyDescent="0.25">
      <c r="B3" s="1" t="s">
        <v>46</v>
      </c>
      <c r="C3" s="20"/>
      <c r="D3" s="20"/>
      <c r="E3" s="20"/>
      <c r="F3" s="20"/>
      <c r="G3" s="20"/>
      <c r="H3" s="20"/>
      <c r="I3" s="20"/>
      <c r="J3" s="20" t="s">
        <v>51</v>
      </c>
      <c r="K3" s="20"/>
      <c r="L3" s="20"/>
      <c r="M3" s="20"/>
      <c r="N3" s="20"/>
      <c r="O3" s="20"/>
      <c r="P3" s="20"/>
      <c r="Q3" s="20"/>
      <c r="R3" s="21"/>
    </row>
    <row r="4" spans="1:18" x14ac:dyDescent="0.25">
      <c r="B4" s="22" t="s">
        <v>57</v>
      </c>
      <c r="C4" s="20"/>
      <c r="D4" s="20"/>
      <c r="E4" s="20"/>
      <c r="F4" s="20"/>
      <c r="G4" s="20"/>
      <c r="H4" s="20"/>
      <c r="I4" s="20"/>
      <c r="J4" s="20" t="s">
        <v>52</v>
      </c>
      <c r="K4" s="20"/>
      <c r="L4" s="20"/>
      <c r="M4" s="20"/>
      <c r="N4" s="20"/>
      <c r="O4" s="20"/>
      <c r="P4" s="20"/>
      <c r="Q4" s="20"/>
      <c r="R4" s="21"/>
    </row>
    <row r="5" spans="1:18" x14ac:dyDescent="0.25">
      <c r="B5" s="1"/>
      <c r="C5" s="20"/>
      <c r="D5" s="20"/>
      <c r="E5" s="20"/>
      <c r="F5" s="20"/>
      <c r="G5" s="20"/>
      <c r="H5" s="20"/>
      <c r="I5" s="20"/>
      <c r="J5" s="71" t="s">
        <v>58</v>
      </c>
      <c r="K5" s="20"/>
      <c r="L5" s="20"/>
      <c r="M5" s="20"/>
      <c r="N5" s="20"/>
      <c r="O5" s="20"/>
      <c r="P5" s="20"/>
      <c r="Q5" s="20"/>
      <c r="R5" s="21"/>
    </row>
    <row r="6" spans="1:18" x14ac:dyDescent="0.25">
      <c r="B6" s="1" t="s">
        <v>47</v>
      </c>
      <c r="C6" s="20"/>
      <c r="D6" s="20"/>
      <c r="E6" s="20"/>
      <c r="F6" s="20"/>
      <c r="G6" s="20"/>
      <c r="H6" s="20"/>
      <c r="I6" s="20"/>
      <c r="J6" s="20"/>
      <c r="K6" s="23" t="s">
        <v>53</v>
      </c>
      <c r="L6" s="20"/>
      <c r="M6" s="20" t="s">
        <v>54</v>
      </c>
      <c r="N6" s="20"/>
      <c r="O6" s="20"/>
      <c r="P6" s="20"/>
      <c r="Q6" s="20"/>
      <c r="R6" s="21"/>
    </row>
    <row r="7" spans="1:18" x14ac:dyDescent="0.25">
      <c r="B7" s="22" t="s">
        <v>48</v>
      </c>
      <c r="C7" s="20"/>
      <c r="D7" s="20"/>
      <c r="E7" s="20"/>
      <c r="F7" s="20"/>
      <c r="G7" s="20"/>
      <c r="H7" s="20"/>
      <c r="I7" s="20"/>
      <c r="J7" s="20"/>
      <c r="K7" s="20" t="s">
        <v>59</v>
      </c>
      <c r="L7" s="20"/>
      <c r="M7" s="20" t="s">
        <v>55</v>
      </c>
      <c r="N7" s="20"/>
      <c r="O7" s="20"/>
      <c r="P7" s="20"/>
      <c r="Q7" s="20"/>
      <c r="R7" s="21"/>
    </row>
    <row r="8" spans="1:18" x14ac:dyDescent="0.25">
      <c r="B8" s="1" t="s">
        <v>49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x14ac:dyDescent="0.25">
      <c r="B9" s="1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</row>
  </sheetData>
  <hyperlinks>
    <hyperlink ref="B7" r:id="rId1" xr:uid="{64E385A7-5177-4F8B-9F6F-B665396B13E5}"/>
    <hyperlink ref="J5" r:id="rId2" xr:uid="{CCB9079E-33CC-48D1-965A-1FFF9A2A63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 A-11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2022-09-30T14:31:06Z</dcterms:modified>
</cp:coreProperties>
</file>